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780" tabRatio="928" activeTab="0"/>
  </bookViews>
  <sheets>
    <sheet name="david-rodolfo" sheetId="1" r:id="rId1"/>
    <sheet name="francesco-mario bronco" sheetId="2" r:id="rId2"/>
  </sheets>
  <definedNames/>
  <calcPr fullCalcOnLoad="1"/>
</workbook>
</file>

<file path=xl/sharedStrings.xml><?xml version="1.0" encoding="utf-8"?>
<sst xmlns="http://schemas.openxmlformats.org/spreadsheetml/2006/main" count="56" uniqueCount="56">
  <si>
    <t>rodolfo</t>
  </si>
  <si>
    <t>scuffet</t>
  </si>
  <si>
    <t>chiellini</t>
  </si>
  <si>
    <t>plasil</t>
  </si>
  <si>
    <t>baselli</t>
  </si>
  <si>
    <t>parolo</t>
  </si>
  <si>
    <t>keita</t>
  </si>
  <si>
    <t>iturbe</t>
  </si>
  <si>
    <t>david</t>
  </si>
  <si>
    <t>paletta</t>
  </si>
  <si>
    <t>danilo</t>
  </si>
  <si>
    <t>hetemaj</t>
  </si>
  <si>
    <t>carmona</t>
  </si>
  <si>
    <t>toni</t>
  </si>
  <si>
    <t>denis</t>
  </si>
  <si>
    <t>marchese</t>
  </si>
  <si>
    <t>de santis</t>
  </si>
  <si>
    <t>peruzzi</t>
  </si>
  <si>
    <t>agostini</t>
  </si>
  <si>
    <t>burdisso</t>
  </si>
  <si>
    <t>mesbah</t>
  </si>
  <si>
    <t>christodoulopoulos</t>
  </si>
  <si>
    <t>g.sansone</t>
  </si>
  <si>
    <t>llorente</t>
  </si>
  <si>
    <t>paletta - iturbe</t>
  </si>
  <si>
    <t>peruzzi - denis</t>
  </si>
  <si>
    <t>danilo - di natale</t>
  </si>
  <si>
    <t>chiellini - llorente</t>
  </si>
  <si>
    <t>marchese - parolo</t>
  </si>
  <si>
    <t>burdisso - toni</t>
  </si>
  <si>
    <t>francesco</t>
  </si>
  <si>
    <t>bronco</t>
  </si>
  <si>
    <t>mirante</t>
  </si>
  <si>
    <t>buffon</t>
  </si>
  <si>
    <t>castan</t>
  </si>
  <si>
    <t>gonz rodriguez</t>
  </si>
  <si>
    <t>pasqual</t>
  </si>
  <si>
    <t>raimondi</t>
  </si>
  <si>
    <t>cassani</t>
  </si>
  <si>
    <t>d'ambrosio</t>
  </si>
  <si>
    <t>lodi</t>
  </si>
  <si>
    <t>b valero</t>
  </si>
  <si>
    <t>candreva</t>
  </si>
  <si>
    <t>pjanic</t>
  </si>
  <si>
    <t>pazienza</t>
  </si>
  <si>
    <t>mauri</t>
  </si>
  <si>
    <t>nainggolan</t>
  </si>
  <si>
    <t>barrientos</t>
  </si>
  <si>
    <t>icardi</t>
  </si>
  <si>
    <t>meggiorini</t>
  </si>
  <si>
    <t>gervinho</t>
  </si>
  <si>
    <t>leto</t>
  </si>
  <si>
    <t>immobile</t>
  </si>
  <si>
    <t>thereau</t>
  </si>
  <si>
    <t>de sciglio</t>
  </si>
  <si>
    <t>florenzi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</si>
</sst>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7">
    <font>
      <sz val="10"/>
      <name val="Arial"/>
      <family val="0"/>
    </font>
    <font>
      <b/>
      <sz val="16"/>
      <color indexed="42"/>
      <name val="Comic Sans MS"/>
      <family val="4"/>
    </font>
    <font>
      <b/>
      <sz val="10"/>
      <color indexed="42"/>
      <name val="Bookman Old Style"/>
      <family val="1"/>
    </font>
    <font>
      <sz val="10"/>
      <color indexed="60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8"/>
      <name val="Bookman Old Style"/>
      <family val="1"/>
    </font>
    <font>
      <b/>
      <sz val="10"/>
      <color indexed="14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0"/>
      <name val="Bookman Old Style"/>
      <family val="1"/>
    </font>
    <font>
      <sz val="10"/>
      <color indexed="10"/>
      <name val="Arial"/>
      <family val="2"/>
    </font>
    <font>
      <b/>
      <sz val="10"/>
      <color indexed="13"/>
      <name val="Bookman Old Style"/>
      <family val="1"/>
    </font>
    <font>
      <b/>
      <sz val="10"/>
      <color indexed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5"/>
      <name val="Bookman Old Style"/>
      <family val="1"/>
    </font>
    <font>
      <b/>
      <sz val="10"/>
      <color indexed="62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FFFF"/>
      <name val="Bookman Old Style"/>
      <family val="1"/>
    </font>
    <font>
      <b/>
      <sz val="10"/>
      <color theme="4"/>
      <name val="Bookman Old Style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9" fillId="37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38" borderId="11" xfId="0" applyFont="1" applyFill="1" applyBorder="1" applyAlignment="1">
      <alignment/>
    </xf>
    <xf numFmtId="0" fontId="14" fillId="0" borderId="0" xfId="0" applyFont="1" applyAlignment="1">
      <alignment/>
    </xf>
    <xf numFmtId="0" fontId="15" fillId="39" borderId="0" xfId="0" applyFont="1" applyFill="1" applyAlignment="1">
      <alignment/>
    </xf>
    <xf numFmtId="0" fontId="16" fillId="39" borderId="0" xfId="0" applyFont="1" applyFill="1" applyAlignment="1">
      <alignment/>
    </xf>
    <xf numFmtId="0" fontId="13" fillId="0" borderId="0" xfId="0" applyFont="1" applyAlignment="1">
      <alignment/>
    </xf>
    <xf numFmtId="0" fontId="55" fillId="36" borderId="0" xfId="0" applyFont="1" applyFill="1" applyAlignment="1">
      <alignment/>
    </xf>
    <xf numFmtId="0" fontId="56" fillId="35" borderId="0" xfId="0" applyFont="1" applyFill="1" applyAlignment="1">
      <alignment/>
    </xf>
    <xf numFmtId="0" fontId="9" fillId="40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120" zoomScaleNormal="12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9.14062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</cols>
  <sheetData>
    <row r="1" spans="1:16" ht="30.75" customHeight="1" thickBot="1">
      <c r="A1" s="1" t="s">
        <v>8</v>
      </c>
      <c r="B1" s="1"/>
      <c r="C1" s="1"/>
      <c r="D1" s="1"/>
      <c r="E1" s="1"/>
      <c r="F1" s="1"/>
      <c r="G1" s="1">
        <v>2</v>
      </c>
      <c r="H1" s="1"/>
      <c r="I1" s="1" t="s">
        <v>0</v>
      </c>
      <c r="J1" s="1"/>
      <c r="K1" s="1"/>
      <c r="L1" s="1"/>
      <c r="M1" s="1"/>
      <c r="N1" s="1"/>
      <c r="O1" s="1">
        <v>1</v>
      </c>
      <c r="P1" s="1"/>
    </row>
    <row r="2" spans="1:16" ht="12.75">
      <c r="A2" s="2" t="s">
        <v>16</v>
      </c>
      <c r="B2" s="3">
        <v>0</v>
      </c>
      <c r="C2" s="4">
        <v>6</v>
      </c>
      <c r="D2" s="5">
        <v>6</v>
      </c>
      <c r="E2" s="6">
        <f aca="true" t="shared" si="0" ref="E2:E9">PRODUCT(C2:D2)</f>
        <v>36</v>
      </c>
      <c r="G2" s="4">
        <f>SUM(B2*(-0.5))</f>
        <v>0</v>
      </c>
      <c r="H2" s="8">
        <f aca="true" t="shared" si="1" ref="H2:H12">SUM(C2+F2+G2)</f>
        <v>6</v>
      </c>
      <c r="I2" s="2" t="s">
        <v>1</v>
      </c>
      <c r="J2" s="3">
        <v>1</v>
      </c>
      <c r="K2" s="4">
        <v>6</v>
      </c>
      <c r="L2" s="5">
        <v>6</v>
      </c>
      <c r="M2" s="6">
        <f aca="true" t="shared" si="2" ref="M2:M8">PRODUCT(K2:L2)</f>
        <v>36</v>
      </c>
      <c r="O2" s="4">
        <f>SUM(J2*(-0.5))</f>
        <v>-0.5</v>
      </c>
      <c r="P2" s="8">
        <f aca="true" t="shared" si="3" ref="P2:P12">SUM(K2+N2+O2)</f>
        <v>5.5</v>
      </c>
    </row>
    <row r="3" spans="1:16" ht="12.75">
      <c r="A3" s="9" t="s">
        <v>9</v>
      </c>
      <c r="B3" s="3"/>
      <c r="C3" s="4">
        <v>4.5</v>
      </c>
      <c r="D3" s="5">
        <v>3</v>
      </c>
      <c r="E3" s="6">
        <f t="shared" si="0"/>
        <v>13.5</v>
      </c>
      <c r="F3" s="7">
        <f>SUM(B3*(6-6*M14%))</f>
        <v>0</v>
      </c>
      <c r="G3" s="4">
        <v>-1</v>
      </c>
      <c r="H3" s="8">
        <f t="shared" si="1"/>
        <v>3.5</v>
      </c>
      <c r="I3" s="9" t="s">
        <v>17</v>
      </c>
      <c r="J3" s="3"/>
      <c r="K3" s="4">
        <v>5.5</v>
      </c>
      <c r="L3" s="5">
        <v>3</v>
      </c>
      <c r="M3" s="6">
        <f t="shared" si="2"/>
        <v>16.5</v>
      </c>
      <c r="N3" s="7">
        <f>SUM(J3*(6-6*E14%))</f>
        <v>0</v>
      </c>
      <c r="O3" s="4"/>
      <c r="P3" s="8">
        <f t="shared" si="3"/>
        <v>5.5</v>
      </c>
    </row>
    <row r="4" spans="1:16" ht="12.75">
      <c r="A4" s="9" t="s">
        <v>10</v>
      </c>
      <c r="B4" s="3"/>
      <c r="C4" s="4">
        <v>6</v>
      </c>
      <c r="D4" s="5">
        <v>3</v>
      </c>
      <c r="E4" s="6">
        <f t="shared" si="0"/>
        <v>18</v>
      </c>
      <c r="F4" s="7">
        <f>SUM(B4*(6-6*M14%))</f>
        <v>0</v>
      </c>
      <c r="G4" s="4"/>
      <c r="H4" s="8">
        <f t="shared" si="1"/>
        <v>6</v>
      </c>
      <c r="I4" s="9" t="s">
        <v>2</v>
      </c>
      <c r="J4" s="3"/>
      <c r="K4" s="4">
        <v>6.5</v>
      </c>
      <c r="L4" s="5">
        <v>3</v>
      </c>
      <c r="M4" s="6">
        <f t="shared" si="2"/>
        <v>19.5</v>
      </c>
      <c r="N4" s="7">
        <f>SUM(J4*(6-6*E14%))</f>
        <v>0</v>
      </c>
      <c r="O4" s="4"/>
      <c r="P4" s="8">
        <f t="shared" si="3"/>
        <v>6.5</v>
      </c>
    </row>
    <row r="5" spans="1:16" ht="12.75">
      <c r="A5" s="9" t="s">
        <v>18</v>
      </c>
      <c r="B5" s="3"/>
      <c r="C5" s="4">
        <v>6</v>
      </c>
      <c r="D5" s="5">
        <v>3</v>
      </c>
      <c r="E5" s="6">
        <f t="shared" si="0"/>
        <v>18</v>
      </c>
      <c r="F5" s="7">
        <f>SUM(B5*(6-6*M14%))</f>
        <v>0</v>
      </c>
      <c r="G5" s="4"/>
      <c r="H5" s="8">
        <f t="shared" si="1"/>
        <v>6</v>
      </c>
      <c r="I5" s="9" t="s">
        <v>19</v>
      </c>
      <c r="J5" s="3"/>
      <c r="K5" s="4">
        <v>4.75</v>
      </c>
      <c r="L5" s="5">
        <v>3</v>
      </c>
      <c r="M5" s="6">
        <f t="shared" si="2"/>
        <v>14.25</v>
      </c>
      <c r="N5" s="7">
        <f>SUM(J5*(6-6*E14%))</f>
        <v>0</v>
      </c>
      <c r="O5" s="4"/>
      <c r="P5" s="8">
        <f t="shared" si="3"/>
        <v>4.75</v>
      </c>
    </row>
    <row r="6" spans="1:16" ht="12.75">
      <c r="A6" s="9" t="s">
        <v>15</v>
      </c>
      <c r="B6" s="3"/>
      <c r="C6" s="4">
        <v>6</v>
      </c>
      <c r="D6" s="5">
        <v>3</v>
      </c>
      <c r="E6" s="6">
        <f t="shared" si="0"/>
        <v>18</v>
      </c>
      <c r="F6" s="7">
        <f>SUM(B6*(6-6*M14%))</f>
        <v>0</v>
      </c>
      <c r="G6" s="4"/>
      <c r="H6" s="8">
        <f t="shared" si="1"/>
        <v>6</v>
      </c>
      <c r="I6" s="10" t="s">
        <v>4</v>
      </c>
      <c r="J6" s="3"/>
      <c r="K6" s="4">
        <v>5.25</v>
      </c>
      <c r="L6" s="5">
        <v>2</v>
      </c>
      <c r="M6" s="6">
        <f t="shared" si="2"/>
        <v>10.5</v>
      </c>
      <c r="N6" s="7">
        <f>SUM(J6*(6-6*E14%))</f>
        <v>0</v>
      </c>
      <c r="O6" s="4"/>
      <c r="P6" s="8">
        <f t="shared" si="3"/>
        <v>5.25</v>
      </c>
    </row>
    <row r="7" spans="1:16" ht="12.75">
      <c r="A7" s="9" t="s">
        <v>20</v>
      </c>
      <c r="B7" s="3"/>
      <c r="C7" s="4">
        <v>5.25</v>
      </c>
      <c r="D7" s="5">
        <v>3</v>
      </c>
      <c r="E7" s="6">
        <f t="shared" si="0"/>
        <v>15.75</v>
      </c>
      <c r="F7" s="7">
        <f>SUM(B7*(6-6*M14%))</f>
        <v>0</v>
      </c>
      <c r="G7" s="4"/>
      <c r="H7" s="8">
        <f t="shared" si="1"/>
        <v>5.25</v>
      </c>
      <c r="I7" s="10" t="s">
        <v>5</v>
      </c>
      <c r="J7" s="3"/>
      <c r="K7" s="4">
        <v>5.75</v>
      </c>
      <c r="L7" s="5">
        <v>2</v>
      </c>
      <c r="M7" s="6">
        <f t="shared" si="2"/>
        <v>11.5</v>
      </c>
      <c r="N7" s="7">
        <f>SUM(J7*(6-6*E14%))</f>
        <v>0</v>
      </c>
      <c r="O7" s="4"/>
      <c r="P7" s="8">
        <f t="shared" si="3"/>
        <v>5.75</v>
      </c>
    </row>
    <row r="8" spans="1:16" ht="12.75">
      <c r="A8" s="10" t="s">
        <v>11</v>
      </c>
      <c r="B8" s="3"/>
      <c r="C8" s="4">
        <v>5.5</v>
      </c>
      <c r="D8" s="5">
        <v>2</v>
      </c>
      <c r="E8" s="6">
        <f t="shared" si="0"/>
        <v>11</v>
      </c>
      <c r="F8" s="7">
        <f>SUM(B8*(6-6*M14%))</f>
        <v>0</v>
      </c>
      <c r="G8" s="4">
        <v>-0.5</v>
      </c>
      <c r="H8" s="8">
        <f t="shared" si="1"/>
        <v>5</v>
      </c>
      <c r="I8" s="10" t="s">
        <v>3</v>
      </c>
      <c r="J8" s="3"/>
      <c r="K8" s="4">
        <v>6.25</v>
      </c>
      <c r="L8" s="5">
        <v>2</v>
      </c>
      <c r="M8" s="6">
        <f t="shared" si="2"/>
        <v>12.5</v>
      </c>
      <c r="N8" s="7">
        <f>SUM(J8*(6-6*E14%))</f>
        <v>0</v>
      </c>
      <c r="O8" s="4"/>
      <c r="P8" s="8">
        <f t="shared" si="3"/>
        <v>6.25</v>
      </c>
    </row>
    <row r="9" spans="1:16" ht="12.75">
      <c r="A9" s="10" t="s">
        <v>12</v>
      </c>
      <c r="B9" s="3"/>
      <c r="C9" s="4">
        <v>6</v>
      </c>
      <c r="D9" s="5">
        <v>2</v>
      </c>
      <c r="E9" s="6">
        <f t="shared" si="0"/>
        <v>12</v>
      </c>
      <c r="F9" s="7">
        <f>SUM(B9*(6-6*M14%))</f>
        <v>0</v>
      </c>
      <c r="G9" s="4">
        <v>-0.5</v>
      </c>
      <c r="H9" s="8">
        <f t="shared" si="1"/>
        <v>5.5</v>
      </c>
      <c r="I9" s="10" t="s">
        <v>21</v>
      </c>
      <c r="J9" s="3"/>
      <c r="K9" s="4">
        <v>6</v>
      </c>
      <c r="L9" s="5">
        <v>2</v>
      </c>
      <c r="M9" s="6">
        <f>PRODUCT(K9:L9)</f>
        <v>12</v>
      </c>
      <c r="N9" s="7">
        <f>SUM(J9*(6-6*E14%))</f>
        <v>0</v>
      </c>
      <c r="O9" s="4"/>
      <c r="P9" s="8">
        <f t="shared" si="3"/>
        <v>6</v>
      </c>
    </row>
    <row r="10" spans="1:16" ht="12.75">
      <c r="A10" s="11" t="s">
        <v>14</v>
      </c>
      <c r="B10" s="3">
        <v>1</v>
      </c>
      <c r="C10" s="4">
        <v>5.5</v>
      </c>
      <c r="D10" s="5">
        <v>2</v>
      </c>
      <c r="E10" s="6">
        <f>PRODUCT(C10/D10)</f>
        <v>2.75</v>
      </c>
      <c r="F10" s="7">
        <f>SUM(B10*(6-6*M14%))</f>
        <v>4.6274999999999995</v>
      </c>
      <c r="G10" s="4"/>
      <c r="H10" s="8">
        <f t="shared" si="1"/>
        <v>10.1275</v>
      </c>
      <c r="I10" s="11" t="s">
        <v>7</v>
      </c>
      <c r="J10" s="3"/>
      <c r="K10" s="4">
        <v>7.5</v>
      </c>
      <c r="L10" s="5">
        <v>2</v>
      </c>
      <c r="M10" s="6">
        <f>PRODUCT(K10/L10)</f>
        <v>3.75</v>
      </c>
      <c r="N10" s="7">
        <f>SUM(J10*(6-6*E14%))</f>
        <v>0</v>
      </c>
      <c r="O10" s="4"/>
      <c r="P10" s="8">
        <f t="shared" si="3"/>
        <v>7.5</v>
      </c>
    </row>
    <row r="11" spans="1:16" ht="12.75">
      <c r="A11" s="11" t="s">
        <v>13</v>
      </c>
      <c r="B11" s="3">
        <v>1</v>
      </c>
      <c r="C11" s="4">
        <v>6.5</v>
      </c>
      <c r="D11" s="5">
        <v>2</v>
      </c>
      <c r="E11" s="6">
        <f>PRODUCT(C11/D11)</f>
        <v>3.25</v>
      </c>
      <c r="F11" s="7">
        <f>SUM(B11*(6-6*M14%))</f>
        <v>4.6274999999999995</v>
      </c>
      <c r="G11" s="4"/>
      <c r="H11" s="8">
        <f t="shared" si="1"/>
        <v>11.1275</v>
      </c>
      <c r="I11" s="11" t="s">
        <v>22</v>
      </c>
      <c r="J11" s="3"/>
      <c r="K11" s="4">
        <v>6</v>
      </c>
      <c r="L11" s="5">
        <v>2</v>
      </c>
      <c r="M11" s="6">
        <f>PRODUCT(K11/L11)</f>
        <v>3</v>
      </c>
      <c r="N11" s="7">
        <f>SUM(J11*(6-6*E14%))</f>
        <v>0</v>
      </c>
      <c r="O11" s="4"/>
      <c r="P11" s="8">
        <f t="shared" si="3"/>
        <v>6</v>
      </c>
    </row>
    <row r="12" spans="1:16" ht="12.75">
      <c r="A12" s="11" t="s">
        <v>23</v>
      </c>
      <c r="B12" s="3"/>
      <c r="C12" s="4">
        <v>5.5</v>
      </c>
      <c r="D12" s="5">
        <v>2</v>
      </c>
      <c r="E12" s="6">
        <f>PRODUCT(C12/D12)</f>
        <v>2.75</v>
      </c>
      <c r="F12" s="7">
        <f>SUM(B12*(6-6*M14%))</f>
        <v>0</v>
      </c>
      <c r="G12" s="4"/>
      <c r="H12" s="8">
        <f t="shared" si="1"/>
        <v>5.5</v>
      </c>
      <c r="I12" s="11" t="s">
        <v>6</v>
      </c>
      <c r="J12" s="3"/>
      <c r="K12" s="4">
        <v>6.75</v>
      </c>
      <c r="L12" s="5">
        <v>2</v>
      </c>
      <c r="M12" s="6">
        <f>PRODUCT(K12/L12)</f>
        <v>3.375</v>
      </c>
      <c r="N12" s="7">
        <f>SUM(J12*(6-6*E14%))</f>
        <v>0</v>
      </c>
      <c r="O12" s="4"/>
      <c r="P12" s="8">
        <f t="shared" si="3"/>
        <v>6.75</v>
      </c>
    </row>
    <row r="13" spans="1:16" ht="12.75">
      <c r="A13" s="12"/>
      <c r="B13" s="3"/>
      <c r="C13" s="4"/>
      <c r="E13" s="6">
        <v>-120</v>
      </c>
      <c r="G13" s="4"/>
      <c r="H13" s="13">
        <v>2</v>
      </c>
      <c r="I13" s="14"/>
      <c r="J13" s="3"/>
      <c r="K13" s="4"/>
      <c r="M13" s="6">
        <v>-120</v>
      </c>
      <c r="O13" s="4"/>
      <c r="P13" s="13">
        <v>0</v>
      </c>
    </row>
    <row r="14" spans="1:16" ht="12.75">
      <c r="A14" s="2"/>
      <c r="B14" s="3"/>
      <c r="C14" s="4"/>
      <c r="E14" s="6">
        <f>SUM(E2:E13)</f>
        <v>31</v>
      </c>
      <c r="G14" s="4"/>
      <c r="H14" s="15">
        <f>SUM(H2:H13)</f>
        <v>72.005</v>
      </c>
      <c r="I14" s="2"/>
      <c r="J14" s="3"/>
      <c r="K14" s="4"/>
      <c r="M14" s="6">
        <f>SUM(M2:M13)</f>
        <v>22.875</v>
      </c>
      <c r="O14" s="4"/>
      <c r="P14" s="15">
        <f>SUM(P2:P13)</f>
        <v>65.75</v>
      </c>
    </row>
    <row r="15" spans="1:16" ht="12.75">
      <c r="A15" s="9"/>
      <c r="B15" s="3"/>
      <c r="C15" s="4"/>
      <c r="G15" s="4"/>
      <c r="H15" s="8">
        <f>PRODUCT((H10*(K3-6)*5%))</f>
        <v>-0.2531875</v>
      </c>
      <c r="I15" s="9"/>
      <c r="J15" s="3"/>
      <c r="K15" s="4"/>
      <c r="O15" s="4"/>
      <c r="P15" s="8">
        <f>PRODUCT((P10*(C3-6)*5%))</f>
        <v>-0.5625</v>
      </c>
    </row>
    <row r="16" spans="1:16" ht="12.75">
      <c r="A16" s="9"/>
      <c r="B16" s="3"/>
      <c r="C16" s="4"/>
      <c r="G16" s="4"/>
      <c r="H16" s="8">
        <f>PRODUCT((H12*(K4-6)*5%))</f>
        <v>0.1375</v>
      </c>
      <c r="I16" s="9"/>
      <c r="J16" s="3"/>
      <c r="K16" s="4"/>
      <c r="O16" s="4"/>
      <c r="P16" s="8">
        <f>PRODUCT((P11*(C4-6)*5%))</f>
        <v>0</v>
      </c>
    </row>
    <row r="17" spans="1:15" ht="12.75">
      <c r="A17" s="10"/>
      <c r="B17" s="3"/>
      <c r="C17" s="4"/>
      <c r="G17" s="4"/>
      <c r="H17" s="8">
        <f>PRODUCT((H11*(K5-6)*5%))</f>
        <v>-0.69546875</v>
      </c>
      <c r="I17" s="10"/>
      <c r="J17" s="3"/>
      <c r="K17" s="4"/>
      <c r="O17" s="4"/>
    </row>
    <row r="18" spans="1:16" ht="13.5" thickBot="1">
      <c r="A18" s="10"/>
      <c r="B18" s="3"/>
      <c r="C18" s="4"/>
      <c r="G18" s="4"/>
      <c r="I18" s="10"/>
      <c r="J18" s="3"/>
      <c r="K18" s="4"/>
      <c r="O18" s="4"/>
      <c r="P18" s="8">
        <f>PRODUCT((P7*(C6-6)*5%))</f>
        <v>0</v>
      </c>
    </row>
    <row r="19" spans="1:15" ht="13.5" thickBot="1">
      <c r="A19" s="11"/>
      <c r="B19" s="3"/>
      <c r="C19" s="4"/>
      <c r="G19" s="4"/>
      <c r="H19" s="16">
        <f>SUM(H14-H15-H16-H17-H18)</f>
        <v>72.81615624999999</v>
      </c>
      <c r="I19" s="11"/>
      <c r="J19" s="3"/>
      <c r="K19" s="4"/>
      <c r="O19" s="4"/>
    </row>
    <row r="20" spans="1:16" ht="13.5" thickBot="1">
      <c r="A20" s="11"/>
      <c r="B20" s="3"/>
      <c r="C20" s="4"/>
      <c r="G20" s="4"/>
      <c r="I20" s="11"/>
      <c r="J20" s="3"/>
      <c r="K20" s="4"/>
      <c r="O20" s="4"/>
      <c r="P20" s="16">
        <f>SUM(P14-P15-P16-P17-P18-P19)</f>
        <v>66.3125</v>
      </c>
    </row>
    <row r="21" spans="1:9" ht="15">
      <c r="A21" s="20"/>
      <c r="I21" s="20"/>
    </row>
    <row r="22" spans="1:16" ht="12.75">
      <c r="A22" s="18" t="s">
        <v>24</v>
      </c>
      <c r="B22" s="19"/>
      <c r="C22" s="19"/>
      <c r="D22" s="19"/>
      <c r="E22" s="19"/>
      <c r="F22" s="19"/>
      <c r="G22" s="19"/>
      <c r="H22" s="19"/>
      <c r="I22" s="18" t="s">
        <v>25</v>
      </c>
      <c r="J22" s="19"/>
      <c r="K22" s="19"/>
      <c r="L22" s="19"/>
      <c r="M22" s="19"/>
      <c r="N22" s="19"/>
      <c r="O22" s="19"/>
      <c r="P22" s="19"/>
    </row>
    <row r="23" spans="1:16" ht="12.75">
      <c r="A23" s="18" t="s">
        <v>26</v>
      </c>
      <c r="B23" s="19"/>
      <c r="C23" s="19"/>
      <c r="D23" s="19"/>
      <c r="E23" s="19"/>
      <c r="F23" s="19"/>
      <c r="G23" s="19"/>
      <c r="H23" s="19"/>
      <c r="I23" s="18" t="s">
        <v>27</v>
      </c>
      <c r="J23" s="19"/>
      <c r="K23" s="19"/>
      <c r="L23" s="19"/>
      <c r="M23" s="19"/>
      <c r="N23" s="19"/>
      <c r="O23" s="19"/>
      <c r="P23" s="19"/>
    </row>
    <row r="24" spans="1:16" ht="12.75">
      <c r="A24" s="18" t="s">
        <v>28</v>
      </c>
      <c r="B24" s="19"/>
      <c r="C24" s="19"/>
      <c r="D24" s="19"/>
      <c r="E24" s="19"/>
      <c r="F24" s="19"/>
      <c r="G24" s="19"/>
      <c r="H24" s="19"/>
      <c r="I24" s="18" t="s">
        <v>29</v>
      </c>
      <c r="J24" s="19"/>
      <c r="K24" s="19"/>
      <c r="L24" s="19"/>
      <c r="M24" s="19"/>
      <c r="N24" s="19"/>
      <c r="O24" s="19"/>
      <c r="P24" s="19"/>
    </row>
    <row r="25" spans="1:16" ht="12.75">
      <c r="A25" s="18"/>
      <c r="B25" s="19"/>
      <c r="C25" s="19"/>
      <c r="D25" s="19"/>
      <c r="E25" s="19"/>
      <c r="F25" s="19"/>
      <c r="G25" s="19"/>
      <c r="H25" s="19"/>
      <c r="I25" s="18"/>
      <c r="J25" s="19"/>
      <c r="K25" s="19"/>
      <c r="L25" s="19"/>
      <c r="M25" s="19"/>
      <c r="N25" s="19"/>
      <c r="O25" s="19"/>
      <c r="P25" s="19"/>
    </row>
    <row r="26" spans="1:16" ht="12.75">
      <c r="A26" s="18"/>
      <c r="B26" s="19"/>
      <c r="C26" s="19"/>
      <c r="D26" s="19"/>
      <c r="E26" s="19"/>
      <c r="F26" s="19"/>
      <c r="G26" s="19"/>
      <c r="H26" s="19"/>
      <c r="I26" s="18"/>
      <c r="J26" s="19"/>
      <c r="K26" s="19"/>
      <c r="L26" s="19"/>
      <c r="M26" s="19"/>
      <c r="N26" s="19"/>
      <c r="O26" s="19"/>
      <c r="P26" s="19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5.14062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30</v>
      </c>
      <c r="B1" s="1"/>
      <c r="C1" s="1"/>
      <c r="D1" s="1"/>
      <c r="E1" s="1"/>
      <c r="F1" s="1"/>
      <c r="G1" s="1">
        <v>5</v>
      </c>
      <c r="H1" s="1"/>
      <c r="I1" s="1" t="s">
        <v>31</v>
      </c>
      <c r="J1" s="1"/>
      <c r="K1" s="1"/>
      <c r="L1" s="1"/>
      <c r="M1" s="1"/>
      <c r="N1" s="1"/>
      <c r="O1" s="1">
        <v>2</v>
      </c>
      <c r="P1" s="1"/>
    </row>
    <row r="2" spans="1:16" ht="12.75">
      <c r="A2" s="2" t="s">
        <v>32</v>
      </c>
      <c r="B2" s="3">
        <v>2</v>
      </c>
      <c r="C2" s="4">
        <v>6</v>
      </c>
      <c r="D2" s="5">
        <v>6</v>
      </c>
      <c r="E2" s="6">
        <f aca="true" t="shared" si="0" ref="E2:E9">PRODUCT(C2:D2)</f>
        <v>36</v>
      </c>
      <c r="G2" s="4">
        <f>SUM(B2*(-0.5))</f>
        <v>-1</v>
      </c>
      <c r="H2" s="8">
        <f aca="true" t="shared" si="1" ref="H2:H12">SUM(C2+F2+G2)</f>
        <v>5</v>
      </c>
      <c r="I2" s="2" t="s">
        <v>33</v>
      </c>
      <c r="J2" s="3">
        <v>0</v>
      </c>
      <c r="K2" s="4">
        <v>6</v>
      </c>
      <c r="L2" s="5">
        <v>6</v>
      </c>
      <c r="M2" s="6">
        <f aca="true" t="shared" si="2" ref="M2:M8">PRODUCT(K2:L2)</f>
        <v>36</v>
      </c>
      <c r="O2" s="4">
        <f>SUM(J2*(-0.5))</f>
        <v>0</v>
      </c>
      <c r="P2" s="8">
        <f aca="true" t="shared" si="3" ref="P2:P12">SUM(K2+N2+O2)</f>
        <v>6</v>
      </c>
    </row>
    <row r="3" spans="1:16" ht="12.75">
      <c r="A3" s="9" t="s">
        <v>34</v>
      </c>
      <c r="B3" s="3"/>
      <c r="C3" s="4">
        <v>7</v>
      </c>
      <c r="D3" s="5">
        <v>3</v>
      </c>
      <c r="E3" s="6">
        <f t="shared" si="0"/>
        <v>21</v>
      </c>
      <c r="F3" s="7">
        <f>SUM(B3*(6-6*M14%))</f>
        <v>0</v>
      </c>
      <c r="G3" s="4">
        <v>-0.5</v>
      </c>
      <c r="H3" s="8">
        <f t="shared" si="1"/>
        <v>6.5</v>
      </c>
      <c r="I3" s="9" t="s">
        <v>35</v>
      </c>
      <c r="J3" s="3"/>
      <c r="K3" s="4">
        <v>5.75</v>
      </c>
      <c r="L3" s="5">
        <v>3</v>
      </c>
      <c r="M3" s="6">
        <f t="shared" si="2"/>
        <v>17.25</v>
      </c>
      <c r="N3" s="7">
        <f>SUM(J3*(6-6*E14%))</f>
        <v>0</v>
      </c>
      <c r="O3" s="4"/>
      <c r="P3" s="8">
        <f t="shared" si="3"/>
        <v>5.75</v>
      </c>
    </row>
    <row r="4" spans="1:16" ht="12.75">
      <c r="A4" s="9" t="s">
        <v>36</v>
      </c>
      <c r="B4" s="3"/>
      <c r="C4" s="4">
        <v>5</v>
      </c>
      <c r="D4" s="5">
        <v>3</v>
      </c>
      <c r="E4" s="6">
        <f t="shared" si="0"/>
        <v>15</v>
      </c>
      <c r="F4" s="7">
        <f>SUM(B4*(6-6*M14%))</f>
        <v>0</v>
      </c>
      <c r="G4" s="4">
        <v>-0.5</v>
      </c>
      <c r="H4" s="8">
        <f t="shared" si="1"/>
        <v>4.5</v>
      </c>
      <c r="I4" s="9" t="s">
        <v>37</v>
      </c>
      <c r="J4" s="3"/>
      <c r="K4" s="4">
        <v>5.5</v>
      </c>
      <c r="L4" s="5">
        <v>3</v>
      </c>
      <c r="M4" s="6">
        <f t="shared" si="2"/>
        <v>16.5</v>
      </c>
      <c r="N4" s="7">
        <f>SUM(J4*(6-6*E14%))</f>
        <v>0</v>
      </c>
      <c r="O4" s="4"/>
      <c r="P4" s="8">
        <f t="shared" si="3"/>
        <v>5.5</v>
      </c>
    </row>
    <row r="5" spans="1:16" ht="12.75">
      <c r="A5" s="22" t="s">
        <v>38</v>
      </c>
      <c r="B5" s="3"/>
      <c r="C5" s="4">
        <v>5.75</v>
      </c>
      <c r="D5" s="5">
        <v>3</v>
      </c>
      <c r="E5" s="6">
        <f t="shared" si="0"/>
        <v>17.25</v>
      </c>
      <c r="F5" s="7">
        <f>SUM(B5*(6-6*M14%))</f>
        <v>0</v>
      </c>
      <c r="G5" s="4"/>
      <c r="H5" s="8">
        <f t="shared" si="1"/>
        <v>5.75</v>
      </c>
      <c r="I5" s="9" t="s">
        <v>39</v>
      </c>
      <c r="J5" s="3"/>
      <c r="K5" s="4">
        <v>5.25</v>
      </c>
      <c r="L5" s="5">
        <v>3</v>
      </c>
      <c r="M5" s="6">
        <f t="shared" si="2"/>
        <v>15.75</v>
      </c>
      <c r="N5" s="7">
        <f>SUM(J5*(6-6*E14%))</f>
        <v>0</v>
      </c>
      <c r="O5" s="4"/>
      <c r="P5" s="8">
        <f t="shared" si="3"/>
        <v>5.25</v>
      </c>
    </row>
    <row r="6" spans="1:16" ht="12.75">
      <c r="A6" s="10" t="s">
        <v>40</v>
      </c>
      <c r="B6" s="3"/>
      <c r="C6" s="4">
        <v>6</v>
      </c>
      <c r="D6" s="5">
        <v>2</v>
      </c>
      <c r="E6" s="6">
        <f t="shared" si="0"/>
        <v>12</v>
      </c>
      <c r="F6" s="7">
        <f>SUM(B6*(6-6*M14%))</f>
        <v>0</v>
      </c>
      <c r="G6" s="4"/>
      <c r="H6" s="8">
        <f t="shared" si="1"/>
        <v>6</v>
      </c>
      <c r="I6" s="10" t="s">
        <v>41</v>
      </c>
      <c r="J6" s="3"/>
      <c r="K6" s="4">
        <v>5.75</v>
      </c>
      <c r="L6" s="5">
        <v>2</v>
      </c>
      <c r="M6" s="6">
        <f t="shared" si="2"/>
        <v>11.5</v>
      </c>
      <c r="N6" s="7">
        <f>SUM(J6*(6-6*E14%))</f>
        <v>0</v>
      </c>
      <c r="O6" s="4"/>
      <c r="P6" s="8">
        <f t="shared" si="3"/>
        <v>5.75</v>
      </c>
    </row>
    <row r="7" spans="1:16" ht="12.75">
      <c r="A7" s="10" t="s">
        <v>42</v>
      </c>
      <c r="B7" s="3">
        <v>2</v>
      </c>
      <c r="C7" s="4">
        <v>7.25</v>
      </c>
      <c r="D7" s="5">
        <v>2</v>
      </c>
      <c r="E7" s="6">
        <f t="shared" si="0"/>
        <v>14.5</v>
      </c>
      <c r="F7" s="7">
        <f>SUM(B7*(6-6*M14%))</f>
        <v>9.045</v>
      </c>
      <c r="G7" s="4"/>
      <c r="H7" s="8">
        <f t="shared" si="1"/>
        <v>16.295</v>
      </c>
      <c r="I7" s="10" t="s">
        <v>43</v>
      </c>
      <c r="J7" s="3"/>
      <c r="K7" s="4">
        <v>6</v>
      </c>
      <c r="L7" s="5">
        <v>2</v>
      </c>
      <c r="M7" s="6">
        <f t="shared" si="2"/>
        <v>12</v>
      </c>
      <c r="N7" s="7">
        <f>SUM(J7*(6-6*E14%))</f>
        <v>0</v>
      </c>
      <c r="O7" s="4"/>
      <c r="P7" s="8">
        <f t="shared" si="3"/>
        <v>6</v>
      </c>
    </row>
    <row r="8" spans="1:16" ht="12.75">
      <c r="A8" s="21" t="s">
        <v>44</v>
      </c>
      <c r="B8" s="3"/>
      <c r="C8" s="4">
        <v>5.5</v>
      </c>
      <c r="D8" s="5">
        <v>2</v>
      </c>
      <c r="E8" s="6">
        <f t="shared" si="0"/>
        <v>11</v>
      </c>
      <c r="F8" s="7">
        <f>SUM(B8*(6-6*M14%))</f>
        <v>0</v>
      </c>
      <c r="G8" s="4"/>
      <c r="H8" s="8">
        <f t="shared" si="1"/>
        <v>5.5</v>
      </c>
      <c r="I8" s="10" t="s">
        <v>45</v>
      </c>
      <c r="J8" s="3">
        <v>1</v>
      </c>
      <c r="K8" s="4">
        <v>6.75</v>
      </c>
      <c r="L8" s="5">
        <v>2</v>
      </c>
      <c r="M8" s="6">
        <f t="shared" si="2"/>
        <v>13.5</v>
      </c>
      <c r="N8" s="7">
        <f>SUM(J8*(6-6*E14%))</f>
        <v>4.215</v>
      </c>
      <c r="O8" s="4"/>
      <c r="P8" s="8">
        <f t="shared" si="3"/>
        <v>10.965</v>
      </c>
    </row>
    <row r="9" spans="1:16" ht="12.75">
      <c r="A9" s="10" t="s">
        <v>46</v>
      </c>
      <c r="B9" s="3">
        <v>1</v>
      </c>
      <c r="C9" s="4">
        <v>7</v>
      </c>
      <c r="D9" s="5">
        <v>2</v>
      </c>
      <c r="E9" s="6">
        <f t="shared" si="0"/>
        <v>14</v>
      </c>
      <c r="F9" s="7">
        <f>SUM(B9*(6-6*M14%))</f>
        <v>4.5225</v>
      </c>
      <c r="G9" s="4"/>
      <c r="H9" s="8">
        <f t="shared" si="1"/>
        <v>11.5225</v>
      </c>
      <c r="I9" s="10" t="s">
        <v>47</v>
      </c>
      <c r="J9" s="3"/>
      <c r="K9" s="4">
        <v>6.5</v>
      </c>
      <c r="L9" s="5">
        <v>2</v>
      </c>
      <c r="M9" s="6">
        <f>PRODUCT(K9:L9)</f>
        <v>13</v>
      </c>
      <c r="N9" s="7">
        <f>SUM(J9*(6-6*E14%))</f>
        <v>0</v>
      </c>
      <c r="O9" s="4"/>
      <c r="P9" s="8">
        <f t="shared" si="3"/>
        <v>6.5</v>
      </c>
    </row>
    <row r="10" spans="1:16" ht="12.75">
      <c r="A10" s="11" t="s">
        <v>48</v>
      </c>
      <c r="B10" s="3"/>
      <c r="C10" s="4">
        <v>5</v>
      </c>
      <c r="D10" s="5">
        <v>2</v>
      </c>
      <c r="E10" s="6">
        <f>PRODUCT(C10/D10)</f>
        <v>2.5</v>
      </c>
      <c r="F10" s="7">
        <f>SUM(B10*(6-6*M14%))</f>
        <v>0</v>
      </c>
      <c r="G10" s="4"/>
      <c r="H10" s="8">
        <f t="shared" si="1"/>
        <v>5</v>
      </c>
      <c r="I10" s="11" t="s">
        <v>49</v>
      </c>
      <c r="J10" s="3"/>
      <c r="K10" s="4">
        <v>6.5</v>
      </c>
      <c r="L10" s="5">
        <v>2</v>
      </c>
      <c r="M10" s="6">
        <f>PRODUCT(K10/L10)</f>
        <v>3.25</v>
      </c>
      <c r="N10" s="7">
        <f>SUM(J10*(6-6*E14%))</f>
        <v>0</v>
      </c>
      <c r="O10" s="4"/>
      <c r="P10" s="8">
        <f t="shared" si="3"/>
        <v>6.5</v>
      </c>
    </row>
    <row r="11" spans="1:16" ht="12.75">
      <c r="A11" s="11" t="s">
        <v>50</v>
      </c>
      <c r="B11" s="3"/>
      <c r="C11" s="4">
        <v>5.5</v>
      </c>
      <c r="D11" s="5">
        <v>2</v>
      </c>
      <c r="E11" s="6">
        <f>PRODUCT(C11/D11)</f>
        <v>2.75</v>
      </c>
      <c r="F11" s="7">
        <f>SUM(B11*(6-6*M14%))</f>
        <v>0</v>
      </c>
      <c r="G11" s="4"/>
      <c r="H11" s="8">
        <f t="shared" si="1"/>
        <v>5.5</v>
      </c>
      <c r="I11" s="11" t="s">
        <v>51</v>
      </c>
      <c r="J11" s="3">
        <v>1</v>
      </c>
      <c r="K11" s="4">
        <v>6.5</v>
      </c>
      <c r="L11" s="5">
        <v>2</v>
      </c>
      <c r="M11" s="6">
        <f>PRODUCT(K11/L11)</f>
        <v>3.25</v>
      </c>
      <c r="N11" s="7">
        <f>SUM(J11*(6-6*E14%))</f>
        <v>4.215</v>
      </c>
      <c r="O11" s="4"/>
      <c r="P11" s="8">
        <f t="shared" si="3"/>
        <v>10.715</v>
      </c>
    </row>
    <row r="12" spans="1:16" ht="12.75">
      <c r="A12" s="11" t="s">
        <v>52</v>
      </c>
      <c r="B12" s="3">
        <v>1</v>
      </c>
      <c r="C12" s="4">
        <v>7.5</v>
      </c>
      <c r="D12" s="5">
        <v>2</v>
      </c>
      <c r="E12" s="6">
        <f>PRODUCT(C12/D12)</f>
        <v>3.75</v>
      </c>
      <c r="F12" s="7">
        <f>SUM(B12*(6-6*M14%))</f>
        <v>4.5225</v>
      </c>
      <c r="G12" s="4"/>
      <c r="H12" s="8">
        <f t="shared" si="1"/>
        <v>12.0225</v>
      </c>
      <c r="I12" s="11" t="s">
        <v>53</v>
      </c>
      <c r="J12" s="3"/>
      <c r="K12" s="4">
        <v>5.25</v>
      </c>
      <c r="L12" s="5">
        <v>2</v>
      </c>
      <c r="M12" s="6">
        <f>PRODUCT(K12/L12)</f>
        <v>2.625</v>
      </c>
      <c r="N12" s="7">
        <f>SUM(J12*(6-6*E14%))</f>
        <v>0</v>
      </c>
      <c r="O12" s="4"/>
      <c r="P12" s="8">
        <f t="shared" si="3"/>
        <v>5.25</v>
      </c>
    </row>
    <row r="13" spans="1:16" ht="12.75">
      <c r="A13" s="12"/>
      <c r="B13" s="3"/>
      <c r="C13" s="4"/>
      <c r="E13" s="6">
        <v>-120</v>
      </c>
      <c r="G13" s="4"/>
      <c r="H13" s="13">
        <v>2</v>
      </c>
      <c r="I13" s="14"/>
      <c r="J13" s="3"/>
      <c r="K13" s="4"/>
      <c r="M13" s="6">
        <v>-120</v>
      </c>
      <c r="O13" s="4"/>
      <c r="P13" s="13">
        <v>0</v>
      </c>
    </row>
    <row r="14" spans="1:16" ht="12.75">
      <c r="A14" s="2"/>
      <c r="B14" s="3"/>
      <c r="C14" s="4"/>
      <c r="E14" s="6">
        <f>SUM(E2:E13)</f>
        <v>29.75</v>
      </c>
      <c r="G14" s="4"/>
      <c r="H14" s="15">
        <f>SUM(H2:H13)</f>
        <v>85.59</v>
      </c>
      <c r="I14" s="2"/>
      <c r="J14" s="3"/>
      <c r="K14" s="4"/>
      <c r="M14" s="6">
        <f>SUM(M2:M13)</f>
        <v>24.625</v>
      </c>
      <c r="O14" s="4"/>
      <c r="P14" s="15">
        <f>SUM(P2:P13)</f>
        <v>74.18</v>
      </c>
    </row>
    <row r="15" spans="1:15" ht="12.75">
      <c r="A15" s="2"/>
      <c r="B15" s="3"/>
      <c r="C15" s="4"/>
      <c r="G15" s="4"/>
      <c r="I15" s="2"/>
      <c r="J15" s="3"/>
      <c r="K15" s="4"/>
      <c r="O15" s="4"/>
    </row>
    <row r="16" spans="1:15" ht="12.75">
      <c r="A16" s="22" t="s">
        <v>54</v>
      </c>
      <c r="B16" s="3"/>
      <c r="C16" s="4"/>
      <c r="G16" s="4"/>
      <c r="I16" s="23"/>
      <c r="J16" s="3"/>
      <c r="K16" s="4"/>
      <c r="O16" s="4"/>
    </row>
    <row r="17" spans="1:15" ht="12.75">
      <c r="A17" s="23"/>
      <c r="B17" s="3"/>
      <c r="C17" s="4"/>
      <c r="G17" s="4"/>
      <c r="I17" s="23"/>
      <c r="J17" s="3"/>
      <c r="K17" s="4"/>
      <c r="O17" s="4"/>
    </row>
    <row r="18" spans="1:15" ht="13.5" thickBot="1">
      <c r="A18" s="23"/>
      <c r="B18" s="3"/>
      <c r="C18" s="4"/>
      <c r="G18" s="4"/>
      <c r="I18" s="23"/>
      <c r="J18" s="3"/>
      <c r="K18" s="4"/>
      <c r="O18" s="4"/>
    </row>
    <row r="19" spans="1:16" ht="13.5" thickBot="1">
      <c r="A19" s="23"/>
      <c r="B19" s="3"/>
      <c r="C19" s="4"/>
      <c r="G19" s="4"/>
      <c r="H19" s="16">
        <f>SUM(H14-H15-H16-H17-H18)</f>
        <v>85.59</v>
      </c>
      <c r="I19" s="23"/>
      <c r="J19" s="3"/>
      <c r="K19" s="4"/>
      <c r="O19" s="4"/>
      <c r="P19" s="16">
        <f>SUM(P14-P15-P16-P17-P18)</f>
        <v>74.18</v>
      </c>
    </row>
    <row r="20" spans="1:15" ht="12.75">
      <c r="A20" s="21" t="s">
        <v>55</v>
      </c>
      <c r="B20" s="3"/>
      <c r="C20" s="4"/>
      <c r="G20" s="4"/>
      <c r="I20" s="10"/>
      <c r="J20" s="3"/>
      <c r="K20" s="4"/>
      <c r="O20" s="4"/>
    </row>
    <row r="21" spans="1:9" ht="12.75">
      <c r="A21" s="10"/>
      <c r="I21" s="10"/>
    </row>
    <row r="22" spans="1:9" ht="12.75">
      <c r="A22" s="10"/>
      <c r="I22" s="10"/>
    </row>
    <row r="23" spans="1:9" ht="12.75">
      <c r="A23" s="10"/>
      <c r="I23" s="10"/>
    </row>
    <row r="24" spans="1:9" ht="12.75">
      <c r="A24" s="11"/>
      <c r="I24" s="11"/>
    </row>
    <row r="25" spans="1:9" ht="12.75">
      <c r="A25" s="11"/>
      <c r="I25" s="11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  <row r="28" spans="1:16" ht="12.75">
      <c r="A28" s="18"/>
      <c r="B28" s="19"/>
      <c r="C28" s="19"/>
      <c r="D28" s="19"/>
      <c r="E28" s="19"/>
      <c r="F28" s="19"/>
      <c r="G28" s="19"/>
      <c r="H28" s="19"/>
      <c r="I28" s="18"/>
      <c r="J28" s="19"/>
      <c r="K28" s="19"/>
      <c r="L28" s="19"/>
      <c r="M28" s="19"/>
      <c r="N28" s="19"/>
      <c r="O28" s="19"/>
      <c r="P28" s="19"/>
    </row>
    <row r="29" spans="1:16" ht="12.75">
      <c r="A29" s="18"/>
      <c r="B29" s="19"/>
      <c r="C29" s="19"/>
      <c r="D29" s="19"/>
      <c r="E29" s="19"/>
      <c r="F29" s="19"/>
      <c r="G29" s="19"/>
      <c r="H29" s="19"/>
      <c r="I29" s="18"/>
      <c r="J29" s="19"/>
      <c r="K29" s="19"/>
      <c r="L29" s="19"/>
      <c r="M29" s="19"/>
      <c r="N29" s="19"/>
      <c r="O29" s="19"/>
      <c r="P29" s="19"/>
    </row>
    <row r="30" spans="1:16" ht="12.75">
      <c r="A30" s="18"/>
      <c r="B30" s="19"/>
      <c r="C30" s="19"/>
      <c r="D30" s="19"/>
      <c r="E30" s="19"/>
      <c r="F30" s="19"/>
      <c r="G30" s="19"/>
      <c r="H30" s="19"/>
      <c r="I30" s="18"/>
      <c r="J30" s="19"/>
      <c r="K30" s="19"/>
      <c r="L30" s="19"/>
      <c r="M30" s="19"/>
      <c r="N30" s="19"/>
      <c r="O30" s="19"/>
      <c r="P30" s="19"/>
    </row>
    <row r="31" spans="1:16" ht="12.75">
      <c r="A31" s="18"/>
      <c r="B31" s="19"/>
      <c r="C31" s="19"/>
      <c r="D31" s="19"/>
      <c r="E31" s="19"/>
      <c r="F31" s="19"/>
      <c r="G31" s="19"/>
      <c r="H31" s="19"/>
      <c r="I31" s="18"/>
      <c r="J31" s="19"/>
      <c r="K31" s="19"/>
      <c r="L31" s="19"/>
      <c r="M31" s="19"/>
      <c r="N31" s="19"/>
      <c r="O31" s="19"/>
      <c r="P31" s="19"/>
    </row>
    <row r="32" spans="1:16" ht="12.75">
      <c r="A32" s="18"/>
      <c r="B32" s="19"/>
      <c r="C32" s="19"/>
      <c r="D32" s="19"/>
      <c r="E32" s="19"/>
      <c r="F32" s="19"/>
      <c r="G32" s="19"/>
      <c r="H32" s="19"/>
      <c r="I32" s="18"/>
      <c r="J32" s="19"/>
      <c r="K32" s="19"/>
      <c r="L32" s="19"/>
      <c r="M32" s="19"/>
      <c r="N32" s="19"/>
      <c r="O32" s="19"/>
      <c r="P32" s="1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Bonifacio &amp;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pcBonifacio</cp:lastModifiedBy>
  <dcterms:created xsi:type="dcterms:W3CDTF">2000-11-04T16:47:07Z</dcterms:created>
  <dcterms:modified xsi:type="dcterms:W3CDTF">2014-04-21T12:50:56Z</dcterms:modified>
  <cp:category/>
  <cp:version/>
  <cp:contentType/>
  <cp:contentStatus/>
</cp:coreProperties>
</file>