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80" tabRatio="928" activeTab="0"/>
  </bookViews>
  <sheets>
    <sheet name="Gianni-David" sheetId="1" r:id="rId1"/>
    <sheet name="Ismaele-Ugo" sheetId="2" r:id="rId2"/>
    <sheet name="Francesco-Marco Vaudo" sheetId="3" r:id="rId3"/>
    <sheet name="Claudio,Luigi-Mario Telmi" sheetId="4" r:id="rId4"/>
    <sheet name="Lino-Sandro" sheetId="5" r:id="rId5"/>
    <sheet name="Mario Bronco-Rodolfo" sheetId="6" r:id="rId6"/>
  </sheets>
  <definedNames/>
  <calcPr fullCalcOnLoad="1"/>
</workbook>
</file>

<file path=xl/sharedStrings.xml><?xml version="1.0" encoding="utf-8"?>
<sst xmlns="http://schemas.openxmlformats.org/spreadsheetml/2006/main" count="152" uniqueCount="152">
  <si>
    <t>ismaele</t>
  </si>
  <si>
    <t>ugo</t>
  </si>
  <si>
    <t>agazzi</t>
  </si>
  <si>
    <t>curci</t>
  </si>
  <si>
    <t>biava</t>
  </si>
  <si>
    <t>longhi</t>
  </si>
  <si>
    <t>molinaro</t>
  </si>
  <si>
    <t>fernandez</t>
  </si>
  <si>
    <t>benalouane</t>
  </si>
  <si>
    <t>samuel</t>
  </si>
  <si>
    <t>asamoah</t>
  </si>
  <si>
    <t>el kaddouri</t>
  </si>
  <si>
    <t>pizarro</t>
  </si>
  <si>
    <t>hernanes</t>
  </si>
  <si>
    <t>pogba</t>
  </si>
  <si>
    <t>ljajic</t>
  </si>
  <si>
    <t>guarin</t>
  </si>
  <si>
    <t>taarabt</t>
  </si>
  <si>
    <t>cossu</t>
  </si>
  <si>
    <t>cristaldo</t>
  </si>
  <si>
    <t>callejon</t>
  </si>
  <si>
    <t>siligardi</t>
  </si>
  <si>
    <t>palacio</t>
  </si>
  <si>
    <t>paulinho</t>
  </si>
  <si>
    <t>lichtsteiner</t>
  </si>
  <si>
    <t>basta</t>
  </si>
  <si>
    <t>emerson</t>
  </si>
  <si>
    <t>vargas</t>
  </si>
  <si>
    <t>mertens</t>
  </si>
  <si>
    <t>gianni</t>
  </si>
  <si>
    <t>david</t>
  </si>
  <si>
    <t>de santis</t>
  </si>
  <si>
    <t>paletta</t>
  </si>
  <si>
    <t>danilo</t>
  </si>
  <si>
    <t>agostini</t>
  </si>
  <si>
    <t>marchese</t>
  </si>
  <si>
    <t>mesbah</t>
  </si>
  <si>
    <t>hetemaj</t>
  </si>
  <si>
    <t>carmona</t>
  </si>
  <si>
    <t>denis</t>
  </si>
  <si>
    <t>toni</t>
  </si>
  <si>
    <t>llorente</t>
  </si>
  <si>
    <t>francesco</t>
  </si>
  <si>
    <t>marco</t>
  </si>
  <si>
    <t>mirante</t>
  </si>
  <si>
    <t>castan</t>
  </si>
  <si>
    <t>pasqual</t>
  </si>
  <si>
    <t>cassani</t>
  </si>
  <si>
    <t>lodi</t>
  </si>
  <si>
    <t>candreva</t>
  </si>
  <si>
    <t>pazienza</t>
  </si>
  <si>
    <t>nainggolan</t>
  </si>
  <si>
    <t>icardi</t>
  </si>
  <si>
    <t>gervinho</t>
  </si>
  <si>
    <t>immobile</t>
  </si>
  <si>
    <t>de sciglio</t>
  </si>
  <si>
    <t>florenzi</t>
  </si>
  <si>
    <t>bronco</t>
  </si>
  <si>
    <t>rodolfo</t>
  </si>
  <si>
    <t>buffon</t>
  </si>
  <si>
    <t>scuffet</t>
  </si>
  <si>
    <t>gonz rodriguez</t>
  </si>
  <si>
    <t>peruzzi</t>
  </si>
  <si>
    <t>raimondi</t>
  </si>
  <si>
    <t>chiellini</t>
  </si>
  <si>
    <t>d'ambrosio</t>
  </si>
  <si>
    <t>burdisso</t>
  </si>
  <si>
    <t>b valero</t>
  </si>
  <si>
    <t>baselli</t>
  </si>
  <si>
    <t>pjanic</t>
  </si>
  <si>
    <t>parolo</t>
  </si>
  <si>
    <t>mauri</t>
  </si>
  <si>
    <t>plasil</t>
  </si>
  <si>
    <t>barrientos</t>
  </si>
  <si>
    <t>christodoulopoulos</t>
  </si>
  <si>
    <t>meggiorini</t>
  </si>
  <si>
    <t>iturbe</t>
  </si>
  <si>
    <t>leto</t>
  </si>
  <si>
    <t>g.sansone</t>
  </si>
  <si>
    <t>thereau</t>
  </si>
  <si>
    <t>keita</t>
  </si>
  <si>
    <t>reina</t>
  </si>
  <si>
    <t>yepes</t>
  </si>
  <si>
    <t>monzon</t>
  </si>
  <si>
    <t>barzagli</t>
  </si>
  <si>
    <t>ogbonna</t>
  </si>
  <si>
    <t>isla</t>
  </si>
  <si>
    <t>muriel</t>
  </si>
  <si>
    <t>balotelli</t>
  </si>
  <si>
    <t>berardi</t>
  </si>
  <si>
    <t>de luca</t>
  </si>
  <si>
    <t>cirigliano</t>
  </si>
  <si>
    <t>paletta - balotelli</t>
  </si>
  <si>
    <t>pegolo</t>
  </si>
  <si>
    <t>glik</t>
  </si>
  <si>
    <t>rolando</t>
  </si>
  <si>
    <t>badu</t>
  </si>
  <si>
    <t>biglia</t>
  </si>
  <si>
    <t>biabiany</t>
  </si>
  <si>
    <t>kovacic</t>
  </si>
  <si>
    <t>vives</t>
  </si>
  <si>
    <t>bergessio</t>
  </si>
  <si>
    <t>zapata</t>
  </si>
  <si>
    <t>astori</t>
  </si>
  <si>
    <t>lino</t>
  </si>
  <si>
    <t>sandro</t>
  </si>
  <si>
    <t>Consigli</t>
  </si>
  <si>
    <t>Bardi</t>
  </si>
  <si>
    <t>henrique</t>
  </si>
  <si>
    <t>Heurtaux</t>
  </si>
  <si>
    <t>Spolli</t>
  </si>
  <si>
    <t>Antonelli</t>
  </si>
  <si>
    <t>A.Lucarelli</t>
  </si>
  <si>
    <t>Radu</t>
  </si>
  <si>
    <t>Cuadrado</t>
  </si>
  <si>
    <t>Rossettini</t>
  </si>
  <si>
    <t>Lulic</t>
  </si>
  <si>
    <t>Hamsik</t>
  </si>
  <si>
    <t>L.Rigoni</t>
  </si>
  <si>
    <t>Aquilani</t>
  </si>
  <si>
    <t>Bertolacci</t>
  </si>
  <si>
    <t>marquinho</t>
  </si>
  <si>
    <t>Conti</t>
  </si>
  <si>
    <t>Cassano</t>
  </si>
  <si>
    <t>Totti</t>
  </si>
  <si>
    <t>Matri</t>
  </si>
  <si>
    <t>Paloschi</t>
  </si>
  <si>
    <t>Insigne</t>
  </si>
  <si>
    <t>cla/lui</t>
  </si>
  <si>
    <t>telmi</t>
  </si>
  <si>
    <t>Handanovic</t>
  </si>
  <si>
    <t>ABBIATI</t>
  </si>
  <si>
    <t>Darmian</t>
  </si>
  <si>
    <t>cannavaro</t>
  </si>
  <si>
    <t>Bovo</t>
  </si>
  <si>
    <t>3 RAMI</t>
  </si>
  <si>
    <t>Ghoulam</t>
  </si>
  <si>
    <t>4 MEXES</t>
  </si>
  <si>
    <t>Pirlo</t>
  </si>
  <si>
    <t>5 ABATE</t>
  </si>
  <si>
    <t>Marchisio</t>
  </si>
  <si>
    <t>6 IZCO</t>
  </si>
  <si>
    <t>De Rossi</t>
  </si>
  <si>
    <t>7 LEDESMA</t>
  </si>
  <si>
    <t>Pereyra</t>
  </si>
  <si>
    <t>8 MONTOLIVO</t>
  </si>
  <si>
    <t>Gilardino</t>
  </si>
  <si>
    <t>9 KAKA</t>
  </si>
  <si>
    <t>Zaza</t>
  </si>
  <si>
    <t>10 ILICIC</t>
  </si>
  <si>
    <t>Amauri</t>
  </si>
  <si>
    <t>11 GIOVINCO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</si>
</sst>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</numFmts>
  <fonts count="59">
    <font>
      <sz val="10"/>
      <name val="Arial"/>
      <family val="0"/>
    </font>
    <font>
      <b/>
      <sz val="16"/>
      <color indexed="42"/>
      <name val="Comic Sans MS"/>
      <family val="4"/>
    </font>
    <font>
      <b/>
      <sz val="10"/>
      <color indexed="42"/>
      <name val="Bookman Old Style"/>
      <family val="1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Bookman Old Style"/>
      <family val="1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5"/>
      <name val="Bookman Old Style"/>
      <family val="1"/>
    </font>
    <font>
      <b/>
      <sz val="10"/>
      <color indexed="53"/>
      <name val="Bookman Old Style"/>
      <family val="1"/>
    </font>
    <font>
      <b/>
      <sz val="10"/>
      <color indexed="6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FFFF"/>
      <name val="Bookman Old Style"/>
      <family val="1"/>
    </font>
    <font>
      <b/>
      <sz val="10"/>
      <color theme="9" tint="-0.24997000396251678"/>
      <name val="Bookman Old Style"/>
      <family val="1"/>
    </font>
    <font>
      <b/>
      <sz val="10"/>
      <color theme="4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8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9" fillId="40" borderId="0" xfId="0" applyFont="1" applyFill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56" fillId="36" borderId="0" xfId="0" applyFont="1" applyFill="1" applyAlignment="1">
      <alignment/>
    </xf>
    <xf numFmtId="0" fontId="57" fillId="37" borderId="0" xfId="0" applyFont="1" applyFill="1" applyAlignment="1">
      <alignment/>
    </xf>
    <xf numFmtId="0" fontId="58" fillId="35" borderId="0" xfId="0" applyFont="1" applyFill="1" applyAlignment="1">
      <alignment/>
    </xf>
    <xf numFmtId="0" fontId="9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29</v>
      </c>
      <c r="B1" s="1"/>
      <c r="C1" s="1"/>
      <c r="D1" s="1"/>
      <c r="E1" s="1"/>
      <c r="F1" s="1"/>
      <c r="G1" s="1">
        <v>2</v>
      </c>
      <c r="H1" s="1"/>
      <c r="I1" s="1" t="s">
        <v>30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2" t="s">
        <v>81</v>
      </c>
      <c r="B2" s="3">
        <v>1</v>
      </c>
      <c r="C2" s="4">
        <v>4.25</v>
      </c>
      <c r="D2" s="5">
        <v>6</v>
      </c>
      <c r="E2" s="6">
        <f aca="true" t="shared" si="0" ref="E2:E8">PRODUCT(C2:D2)</f>
        <v>25.5</v>
      </c>
      <c r="G2" s="4">
        <f>SUM(B2*(-0.5))</f>
        <v>-0.5</v>
      </c>
      <c r="H2" s="8">
        <f aca="true" t="shared" si="1" ref="H2:H12">SUM(C2+F2+G2)</f>
        <v>3.75</v>
      </c>
      <c r="I2" s="2" t="s">
        <v>31</v>
      </c>
      <c r="J2" s="3">
        <v>0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0</v>
      </c>
      <c r="P2" s="8">
        <f aca="true" t="shared" si="3" ref="P2:P12">SUM(K2+N2+O2)</f>
        <v>6</v>
      </c>
    </row>
    <row r="3" spans="1:16" ht="12.75">
      <c r="A3" s="23" t="s">
        <v>82</v>
      </c>
      <c r="B3" s="3"/>
      <c r="C3" s="4">
        <v>5.5</v>
      </c>
      <c r="D3" s="5">
        <v>3</v>
      </c>
      <c r="E3" s="6">
        <f t="shared" si="0"/>
        <v>16.5</v>
      </c>
      <c r="F3" s="7">
        <f>SUM(B3*(6-6*M14%))</f>
        <v>0</v>
      </c>
      <c r="G3" s="4">
        <v>-0.5</v>
      </c>
      <c r="H3" s="8">
        <f t="shared" si="1"/>
        <v>5</v>
      </c>
      <c r="I3" s="9" t="s">
        <v>32</v>
      </c>
      <c r="J3" s="3"/>
      <c r="K3" s="4">
        <v>4.5</v>
      </c>
      <c r="L3" s="5">
        <v>3</v>
      </c>
      <c r="M3" s="6">
        <f t="shared" si="2"/>
        <v>13.5</v>
      </c>
      <c r="N3" s="7">
        <f>SUM(J3*(6-6*E14%))</f>
        <v>0</v>
      </c>
      <c r="O3" s="4">
        <v>-1</v>
      </c>
      <c r="P3" s="8">
        <f t="shared" si="3"/>
        <v>3.5</v>
      </c>
    </row>
    <row r="4" spans="1:16" ht="12.75">
      <c r="A4" s="23" t="s">
        <v>83</v>
      </c>
      <c r="B4" s="3"/>
      <c r="C4" s="4">
        <v>5.5</v>
      </c>
      <c r="D4" s="5">
        <v>3</v>
      </c>
      <c r="E4" s="6">
        <f t="shared" si="0"/>
        <v>16.5</v>
      </c>
      <c r="F4" s="7">
        <f>SUM(B4*(6-6*M14%))</f>
        <v>0</v>
      </c>
      <c r="G4" s="4"/>
      <c r="H4" s="8">
        <f t="shared" si="1"/>
        <v>5.5</v>
      </c>
      <c r="I4" s="9" t="s">
        <v>33</v>
      </c>
      <c r="J4" s="3"/>
      <c r="K4" s="4">
        <v>6</v>
      </c>
      <c r="L4" s="5">
        <v>3</v>
      </c>
      <c r="M4" s="6">
        <f t="shared" si="2"/>
        <v>18</v>
      </c>
      <c r="N4" s="7">
        <f>SUM(J4*(6-6*E14%))</f>
        <v>0</v>
      </c>
      <c r="O4" s="4"/>
      <c r="P4" s="8">
        <f t="shared" si="3"/>
        <v>6</v>
      </c>
    </row>
    <row r="5" spans="1:16" ht="12.75">
      <c r="A5" s="23" t="s">
        <v>84</v>
      </c>
      <c r="B5" s="3"/>
      <c r="C5" s="4">
        <v>6.25</v>
      </c>
      <c r="D5" s="5">
        <v>3</v>
      </c>
      <c r="E5" s="6">
        <f t="shared" si="0"/>
        <v>18.75</v>
      </c>
      <c r="F5" s="7">
        <f>SUM(B5*(6-6*M14%))</f>
        <v>0</v>
      </c>
      <c r="G5" s="4"/>
      <c r="H5" s="8">
        <f t="shared" si="1"/>
        <v>6.25</v>
      </c>
      <c r="I5" s="9" t="s">
        <v>34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23" t="s">
        <v>85</v>
      </c>
      <c r="B6" s="3"/>
      <c r="C6" s="4">
        <v>6.25</v>
      </c>
      <c r="D6" s="5">
        <v>3</v>
      </c>
      <c r="E6" s="6">
        <f t="shared" si="0"/>
        <v>18.75</v>
      </c>
      <c r="F6" s="7">
        <f>SUM(B6*(6-6*M14%))</f>
        <v>0</v>
      </c>
      <c r="G6" s="4"/>
      <c r="H6" s="8">
        <f t="shared" si="1"/>
        <v>6.25</v>
      </c>
      <c r="I6" s="9" t="s">
        <v>35</v>
      </c>
      <c r="J6" s="3"/>
      <c r="K6" s="4">
        <v>6</v>
      </c>
      <c r="L6" s="5">
        <v>3</v>
      </c>
      <c r="M6" s="6">
        <f t="shared" si="2"/>
        <v>18</v>
      </c>
      <c r="N6" s="7">
        <f>SUM(J6*(6-6*E14%))</f>
        <v>0</v>
      </c>
      <c r="O6" s="4"/>
      <c r="P6" s="8">
        <f t="shared" si="3"/>
        <v>6</v>
      </c>
    </row>
    <row r="7" spans="1:16" ht="12.75">
      <c r="A7" s="24" t="s">
        <v>86</v>
      </c>
      <c r="B7" s="3"/>
      <c r="C7" s="4">
        <v>6.25</v>
      </c>
      <c r="D7" s="5">
        <v>2</v>
      </c>
      <c r="E7" s="6">
        <f t="shared" si="0"/>
        <v>12.5</v>
      </c>
      <c r="F7" s="7">
        <f>SUM(B7*(6-6*M14%))</f>
        <v>0</v>
      </c>
      <c r="G7" s="4"/>
      <c r="H7" s="8">
        <f t="shared" si="1"/>
        <v>6.25</v>
      </c>
      <c r="I7" s="9" t="s">
        <v>36</v>
      </c>
      <c r="J7" s="3"/>
      <c r="K7" s="4">
        <v>5.25</v>
      </c>
      <c r="L7" s="5">
        <v>3</v>
      </c>
      <c r="M7" s="6">
        <f t="shared" si="2"/>
        <v>15.75</v>
      </c>
      <c r="N7" s="7">
        <f>SUM(J7*(6-6*E14%))</f>
        <v>0</v>
      </c>
      <c r="O7" s="4"/>
      <c r="P7" s="8">
        <f t="shared" si="3"/>
        <v>5.25</v>
      </c>
    </row>
    <row r="8" spans="1:16" ht="12.75">
      <c r="A8" s="24" t="s">
        <v>91</v>
      </c>
      <c r="B8" s="3"/>
      <c r="C8" s="4">
        <v>6.75</v>
      </c>
      <c r="D8" s="5">
        <v>2</v>
      </c>
      <c r="E8" s="6">
        <f t="shared" si="0"/>
        <v>13.5</v>
      </c>
      <c r="F8" s="7">
        <f>SUM(B8*(6-6*M14%))</f>
        <v>0</v>
      </c>
      <c r="G8" s="4">
        <v>-0.5</v>
      </c>
      <c r="H8" s="8">
        <f t="shared" si="1"/>
        <v>6.25</v>
      </c>
      <c r="I8" s="10" t="s">
        <v>37</v>
      </c>
      <c r="J8" s="3"/>
      <c r="K8" s="4">
        <v>5.5</v>
      </c>
      <c r="L8" s="5">
        <v>2</v>
      </c>
      <c r="M8" s="6">
        <f t="shared" si="2"/>
        <v>11</v>
      </c>
      <c r="N8" s="7">
        <f>SUM(J8*(6-6*E14%))</f>
        <v>0</v>
      </c>
      <c r="O8" s="4">
        <v>-0.5</v>
      </c>
      <c r="P8" s="8">
        <f t="shared" si="3"/>
        <v>5</v>
      </c>
    </row>
    <row r="9" spans="1:16" ht="12.75">
      <c r="A9" s="25" t="s">
        <v>87</v>
      </c>
      <c r="B9" s="3"/>
      <c r="C9" s="4">
        <v>5.5</v>
      </c>
      <c r="D9" s="5">
        <v>2</v>
      </c>
      <c r="E9" s="6">
        <f>PRODUCT(C9/D9)</f>
        <v>2.75</v>
      </c>
      <c r="F9" s="7">
        <f>SUM(B9*(6-6*M14%))</f>
        <v>0</v>
      </c>
      <c r="G9" s="4"/>
      <c r="H9" s="8">
        <f t="shared" si="1"/>
        <v>5.5</v>
      </c>
      <c r="I9" s="10" t="s">
        <v>38</v>
      </c>
      <c r="J9" s="3"/>
      <c r="K9" s="4">
        <v>6</v>
      </c>
      <c r="L9" s="5">
        <v>2</v>
      </c>
      <c r="M9" s="6">
        <f>PRODUCT(K9:L9)</f>
        <v>12</v>
      </c>
      <c r="N9" s="7">
        <f>SUM(J9*(6-6*E14%))</f>
        <v>0</v>
      </c>
      <c r="O9" s="4">
        <v>-0.5</v>
      </c>
      <c r="P9" s="8">
        <f t="shared" si="3"/>
        <v>5.5</v>
      </c>
    </row>
    <row r="10" spans="1:16" ht="12.75">
      <c r="A10" s="25" t="s">
        <v>88</v>
      </c>
      <c r="B10" s="3">
        <v>1</v>
      </c>
      <c r="C10" s="4">
        <v>7</v>
      </c>
      <c r="D10" s="5">
        <v>2</v>
      </c>
      <c r="E10" s="6">
        <f>PRODUCT(C10/D10)</f>
        <v>3.5</v>
      </c>
      <c r="F10" s="7">
        <f>SUM(B10*(6-6*M14%))</f>
        <v>4.140000000000001</v>
      </c>
      <c r="G10" s="4"/>
      <c r="H10" s="8">
        <f t="shared" si="1"/>
        <v>11.14</v>
      </c>
      <c r="I10" s="11" t="s">
        <v>39</v>
      </c>
      <c r="J10" s="3">
        <v>1</v>
      </c>
      <c r="K10" s="4">
        <v>5.5</v>
      </c>
      <c r="L10" s="5">
        <v>2</v>
      </c>
      <c r="M10" s="6">
        <f>PRODUCT(K10/L10)</f>
        <v>2.75</v>
      </c>
      <c r="N10" s="7">
        <f>SUM(J10*(6-6*E14%))</f>
        <v>5.1375</v>
      </c>
      <c r="O10" s="4"/>
      <c r="P10" s="8">
        <f t="shared" si="3"/>
        <v>10.6375</v>
      </c>
    </row>
    <row r="11" spans="1:16" ht="12.75">
      <c r="A11" s="25" t="s">
        <v>89</v>
      </c>
      <c r="B11" s="3">
        <v>1</v>
      </c>
      <c r="C11" s="4">
        <v>7</v>
      </c>
      <c r="D11" s="5">
        <v>2</v>
      </c>
      <c r="E11" s="6">
        <f>PRODUCT(C11/D11)</f>
        <v>3.5</v>
      </c>
      <c r="F11" s="7">
        <f>SUM(B11*(6-6*M14%))</f>
        <v>4.140000000000001</v>
      </c>
      <c r="G11" s="4">
        <v>-0.5</v>
      </c>
      <c r="H11" s="8">
        <f t="shared" si="1"/>
        <v>10.64</v>
      </c>
      <c r="I11" s="11" t="s">
        <v>40</v>
      </c>
      <c r="J11" s="3">
        <v>1</v>
      </c>
      <c r="K11" s="4">
        <v>6.5</v>
      </c>
      <c r="L11" s="5">
        <v>2</v>
      </c>
      <c r="M11" s="6">
        <f>PRODUCT(K11/L11)</f>
        <v>3.25</v>
      </c>
      <c r="N11" s="7">
        <f>SUM(J11*(6-6*E14%))</f>
        <v>5.1375</v>
      </c>
      <c r="O11" s="4"/>
      <c r="P11" s="8">
        <f t="shared" si="3"/>
        <v>11.6375</v>
      </c>
    </row>
    <row r="12" spans="1:16" ht="12.75">
      <c r="A12" s="25" t="s">
        <v>90</v>
      </c>
      <c r="B12" s="3"/>
      <c r="C12" s="4">
        <v>5.25</v>
      </c>
      <c r="D12" s="5">
        <v>2</v>
      </c>
      <c r="E12" s="6">
        <f>PRODUCT(C12/D12)</f>
        <v>2.625</v>
      </c>
      <c r="F12" s="7">
        <f>SUM(B12*(6-6*M14%))</f>
        <v>0</v>
      </c>
      <c r="G12" s="4">
        <v>-0.5</v>
      </c>
      <c r="H12" s="8">
        <f t="shared" si="1"/>
        <v>4.75</v>
      </c>
      <c r="I12" s="11" t="s">
        <v>41</v>
      </c>
      <c r="J12" s="3"/>
      <c r="K12" s="4">
        <v>5.5</v>
      </c>
      <c r="L12" s="5">
        <v>2</v>
      </c>
      <c r="M12" s="6">
        <f>PRODUCT(K12/L12)</f>
        <v>2.75</v>
      </c>
      <c r="N12" s="7">
        <f>SUM(J12*(6-6*E14%))</f>
        <v>0</v>
      </c>
      <c r="O12" s="4"/>
      <c r="P12" s="8">
        <f t="shared" si="3"/>
        <v>5.5</v>
      </c>
    </row>
    <row r="13" spans="1:16" ht="12.75">
      <c r="A13" s="12"/>
      <c r="B13" s="3"/>
      <c r="C13" s="4"/>
      <c r="E13" s="6">
        <v>-120</v>
      </c>
      <c r="G13" s="4"/>
      <c r="H13" s="13"/>
      <c r="I13" s="12"/>
      <c r="J13" s="3"/>
      <c r="K13" s="4"/>
      <c r="M13" s="6">
        <v>-120</v>
      </c>
      <c r="O13" s="4"/>
      <c r="P13" s="13"/>
    </row>
    <row r="14" spans="1:16" ht="12.75">
      <c r="A14" s="29"/>
      <c r="B14" s="3"/>
      <c r="C14" s="4"/>
      <c r="E14" s="6">
        <f>SUM(E2:E13)</f>
        <v>14.375</v>
      </c>
      <c r="G14" s="4"/>
      <c r="H14" s="15">
        <f>SUM(H2:H13)</f>
        <v>71.28</v>
      </c>
      <c r="I14" s="2"/>
      <c r="J14" s="3"/>
      <c r="K14" s="4"/>
      <c r="M14" s="6">
        <f>SUM(M2:M13)</f>
        <v>31</v>
      </c>
      <c r="O14" s="4"/>
      <c r="P14" s="15">
        <f>SUM(P2:P13)</f>
        <v>71.025</v>
      </c>
    </row>
    <row r="15" spans="1:15" ht="12.75">
      <c r="A15" s="9"/>
      <c r="B15" s="3"/>
      <c r="C15" s="4"/>
      <c r="G15" s="4"/>
      <c r="H15" s="8">
        <f>PRODUCT((H10*(K3-6)*5%))</f>
        <v>-0.8355000000000001</v>
      </c>
      <c r="I15" s="9"/>
      <c r="J15" s="3"/>
      <c r="K15" s="4"/>
      <c r="O15" s="4"/>
    </row>
    <row r="16" spans="1:15" ht="12.75">
      <c r="A16" s="12"/>
      <c r="B16" s="3"/>
      <c r="C16" s="4"/>
      <c r="G16" s="4"/>
      <c r="I16" s="14"/>
      <c r="J16" s="3"/>
      <c r="K16" s="4"/>
      <c r="O16" s="4"/>
    </row>
    <row r="17" spans="1:15" ht="12.75">
      <c r="A17" s="12"/>
      <c r="B17" s="3"/>
      <c r="C17" s="4"/>
      <c r="G17" s="4"/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I19" s="14"/>
      <c r="J19" s="3"/>
      <c r="K19" s="4"/>
      <c r="O19" s="4"/>
      <c r="P19" s="16">
        <f>SUM(P14-P15-P16-P17-P18)</f>
        <v>71.025</v>
      </c>
    </row>
    <row r="20" spans="1:15" ht="13.5" thickBot="1">
      <c r="A20" s="11"/>
      <c r="B20" s="3"/>
      <c r="C20" s="4"/>
      <c r="G20" s="4"/>
      <c r="H20" s="16">
        <f>SUM(H14-H15-H16-H17-H18-H19)</f>
        <v>72.1155</v>
      </c>
      <c r="I20" s="11"/>
      <c r="J20" s="3"/>
      <c r="K20" s="4"/>
      <c r="O20" s="4"/>
    </row>
    <row r="21" spans="1:9" ht="15">
      <c r="A21" s="21"/>
      <c r="I21" s="21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 t="s">
        <v>92</v>
      </c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0</v>
      </c>
      <c r="B1" s="1"/>
      <c r="C1" s="1"/>
      <c r="D1" s="1"/>
      <c r="E1" s="1"/>
      <c r="F1" s="1"/>
      <c r="G1" s="1">
        <v>2</v>
      </c>
      <c r="H1" s="1"/>
      <c r="I1" s="1" t="s">
        <v>1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" t="s">
        <v>2</v>
      </c>
      <c r="B2" s="3">
        <v>1</v>
      </c>
      <c r="C2" s="4">
        <v>5.5</v>
      </c>
      <c r="D2" s="5">
        <v>6</v>
      </c>
      <c r="E2" s="6">
        <f aca="true" t="shared" si="0" ref="E2:E10">PRODUCT(C2:D2)</f>
        <v>33</v>
      </c>
      <c r="G2" s="4">
        <f>SUM(B2*(-0.5))</f>
        <v>-0.5</v>
      </c>
      <c r="H2" s="8">
        <f aca="true" t="shared" si="1" ref="H2:H12">SUM(C2+F2+G2)</f>
        <v>5</v>
      </c>
      <c r="I2" s="2" t="s">
        <v>3</v>
      </c>
      <c r="J2" s="3">
        <v>1</v>
      </c>
      <c r="K2" s="4">
        <v>7</v>
      </c>
      <c r="L2" s="5">
        <v>6</v>
      </c>
      <c r="M2" s="6">
        <f aca="true" t="shared" si="2" ref="M2:M8">PRODUCT(K2:L2)</f>
        <v>42</v>
      </c>
      <c r="O2" s="4">
        <f>SUM(J2*(-0.5))</f>
        <v>-0.5</v>
      </c>
      <c r="P2" s="8">
        <f aca="true" t="shared" si="3" ref="P2:P12">SUM(K2+N2+O2)</f>
        <v>6.5</v>
      </c>
    </row>
    <row r="3" spans="1:16" ht="12.75">
      <c r="A3" s="9" t="s">
        <v>4</v>
      </c>
      <c r="B3" s="3"/>
      <c r="C3" s="4">
        <v>6.5</v>
      </c>
      <c r="D3" s="5">
        <v>3</v>
      </c>
      <c r="E3" s="6">
        <f t="shared" si="0"/>
        <v>19.5</v>
      </c>
      <c r="F3" s="7">
        <f>SUM(B3*(6-6*M14%))</f>
        <v>0</v>
      </c>
      <c r="G3" s="4"/>
      <c r="H3" s="8">
        <f t="shared" si="1"/>
        <v>6.5</v>
      </c>
      <c r="I3" s="28" t="s">
        <v>5</v>
      </c>
      <c r="J3" s="3"/>
      <c r="K3" s="4">
        <v>6.25</v>
      </c>
      <c r="L3" s="5">
        <v>3</v>
      </c>
      <c r="M3" s="6">
        <f t="shared" si="2"/>
        <v>18.75</v>
      </c>
      <c r="N3" s="7">
        <f>SUM(J3*(6-6*E14%))</f>
        <v>0</v>
      </c>
      <c r="O3" s="4"/>
      <c r="P3" s="8">
        <f t="shared" si="3"/>
        <v>6.25</v>
      </c>
    </row>
    <row r="4" spans="1:16" ht="12.75">
      <c r="A4" s="28" t="s">
        <v>6</v>
      </c>
      <c r="B4" s="3"/>
      <c r="C4" s="4">
        <v>5.25</v>
      </c>
      <c r="D4" s="5">
        <v>3</v>
      </c>
      <c r="E4" s="6">
        <f t="shared" si="0"/>
        <v>15.75</v>
      </c>
      <c r="F4" s="7">
        <f>SUM(B4*(6-6*M14%))</f>
        <v>0</v>
      </c>
      <c r="G4" s="4"/>
      <c r="H4" s="8">
        <f t="shared" si="1"/>
        <v>5.25</v>
      </c>
      <c r="I4" s="9" t="s">
        <v>7</v>
      </c>
      <c r="J4" s="3"/>
      <c r="K4" s="4">
        <v>5.75</v>
      </c>
      <c r="L4" s="5">
        <v>3</v>
      </c>
      <c r="M4" s="6">
        <f t="shared" si="2"/>
        <v>17.25</v>
      </c>
      <c r="N4" s="7">
        <f>SUM(J4*(6-6*E14%))</f>
        <v>0</v>
      </c>
      <c r="O4" s="4">
        <v>-1</v>
      </c>
      <c r="P4" s="8">
        <f t="shared" si="3"/>
        <v>4.75</v>
      </c>
    </row>
    <row r="5" spans="1:16" ht="12.75">
      <c r="A5" s="28" t="s">
        <v>8</v>
      </c>
      <c r="B5" s="3"/>
      <c r="C5" s="4">
        <v>5.75</v>
      </c>
      <c r="D5" s="5">
        <v>3</v>
      </c>
      <c r="E5" s="6">
        <f t="shared" si="0"/>
        <v>17.25</v>
      </c>
      <c r="F5" s="7">
        <f>SUM(B5*(6-6*M14%))</f>
        <v>0</v>
      </c>
      <c r="G5" s="4">
        <v>-0.5</v>
      </c>
      <c r="H5" s="8">
        <f t="shared" si="1"/>
        <v>5.25</v>
      </c>
      <c r="I5" s="9" t="s">
        <v>9</v>
      </c>
      <c r="J5" s="3"/>
      <c r="K5" s="4">
        <v>5.75</v>
      </c>
      <c r="L5" s="5">
        <v>3</v>
      </c>
      <c r="M5" s="6">
        <f t="shared" si="2"/>
        <v>17.25</v>
      </c>
      <c r="N5" s="7">
        <f>SUM(J5*(6-6*E14%))</f>
        <v>0</v>
      </c>
      <c r="O5" s="4">
        <v>-0.5</v>
      </c>
      <c r="P5" s="8">
        <f t="shared" si="3"/>
        <v>5.25</v>
      </c>
    </row>
    <row r="6" spans="1:16" ht="12.75">
      <c r="A6" s="10" t="s">
        <v>10</v>
      </c>
      <c r="B6" s="3"/>
      <c r="C6" s="4">
        <v>5.75</v>
      </c>
      <c r="D6" s="5">
        <v>2</v>
      </c>
      <c r="E6" s="6">
        <f t="shared" si="0"/>
        <v>11.5</v>
      </c>
      <c r="F6" s="7">
        <f>SUM(B6*(6-6*M14%))</f>
        <v>0</v>
      </c>
      <c r="G6" s="4"/>
      <c r="H6" s="8">
        <f t="shared" si="1"/>
        <v>5.75</v>
      </c>
      <c r="I6" s="10" t="s">
        <v>11</v>
      </c>
      <c r="J6" s="3"/>
      <c r="K6" s="4">
        <v>7</v>
      </c>
      <c r="L6" s="5">
        <v>2</v>
      </c>
      <c r="M6" s="6">
        <f t="shared" si="2"/>
        <v>14</v>
      </c>
      <c r="N6" s="7">
        <f>SUM(J6*(6-6*E14%))</f>
        <v>0</v>
      </c>
      <c r="O6" s="4"/>
      <c r="P6" s="8">
        <f t="shared" si="3"/>
        <v>7</v>
      </c>
    </row>
    <row r="7" spans="1:16" ht="12.75">
      <c r="A7" s="10" t="s">
        <v>12</v>
      </c>
      <c r="B7" s="3"/>
      <c r="C7" s="4">
        <v>5.75</v>
      </c>
      <c r="D7" s="5">
        <v>2</v>
      </c>
      <c r="E7" s="6">
        <f t="shared" si="0"/>
        <v>11.5</v>
      </c>
      <c r="F7" s="7">
        <f>SUM(B7*(6-6*M14%))</f>
        <v>0</v>
      </c>
      <c r="G7" s="4"/>
      <c r="H7" s="8">
        <f t="shared" si="1"/>
        <v>5.75</v>
      </c>
      <c r="I7" s="10" t="s">
        <v>13</v>
      </c>
      <c r="J7" s="3"/>
      <c r="K7" s="4">
        <v>5.5</v>
      </c>
      <c r="L7" s="5">
        <v>2</v>
      </c>
      <c r="M7" s="6">
        <f t="shared" si="2"/>
        <v>11</v>
      </c>
      <c r="N7" s="7">
        <f>SUM(J7*(6-6*E14%))</f>
        <v>0</v>
      </c>
      <c r="O7" s="4">
        <v>-0.5</v>
      </c>
      <c r="P7" s="8">
        <f t="shared" si="3"/>
        <v>5</v>
      </c>
    </row>
    <row r="8" spans="1:16" ht="12.75">
      <c r="A8" s="10" t="s">
        <v>14</v>
      </c>
      <c r="B8" s="3">
        <v>1</v>
      </c>
      <c r="C8" s="4">
        <v>7.25</v>
      </c>
      <c r="D8" s="5">
        <v>2</v>
      </c>
      <c r="E8" s="6">
        <f t="shared" si="0"/>
        <v>14.5</v>
      </c>
      <c r="F8" s="7">
        <f>SUM(B8*(6-6*M14%))</f>
        <v>3.87</v>
      </c>
      <c r="G8" s="4"/>
      <c r="H8" s="8">
        <f t="shared" si="1"/>
        <v>11.120000000000001</v>
      </c>
      <c r="I8" s="10" t="s">
        <v>15</v>
      </c>
      <c r="J8" s="3"/>
      <c r="K8" s="4">
        <v>7</v>
      </c>
      <c r="L8" s="5">
        <v>2</v>
      </c>
      <c r="M8" s="6">
        <f t="shared" si="2"/>
        <v>14</v>
      </c>
      <c r="N8" s="7">
        <f>SUM(J8*(6-6*E14%))</f>
        <v>0</v>
      </c>
      <c r="O8" s="4">
        <v>-0.5</v>
      </c>
      <c r="P8" s="8">
        <f t="shared" si="3"/>
        <v>6.5</v>
      </c>
    </row>
    <row r="9" spans="1:16" ht="12.75">
      <c r="A9" s="26" t="s">
        <v>16</v>
      </c>
      <c r="B9" s="3">
        <v>1</v>
      </c>
      <c r="C9" s="4">
        <v>6.5</v>
      </c>
      <c r="D9" s="5">
        <v>2</v>
      </c>
      <c r="E9" s="6">
        <f t="shared" si="0"/>
        <v>13</v>
      </c>
      <c r="F9" s="7">
        <f>SUM(B9*(6-6*M14%))</f>
        <v>3.87</v>
      </c>
      <c r="G9" s="4"/>
      <c r="H9" s="8">
        <f t="shared" si="1"/>
        <v>10.370000000000001</v>
      </c>
      <c r="I9" s="10" t="s">
        <v>17</v>
      </c>
      <c r="J9" s="3">
        <v>1</v>
      </c>
      <c r="K9" s="4">
        <v>6.75</v>
      </c>
      <c r="L9" s="5">
        <v>2</v>
      </c>
      <c r="M9" s="6">
        <f>PRODUCT(K9:L9)</f>
        <v>13.5</v>
      </c>
      <c r="N9" s="7">
        <f>SUM(J9*(6-6*E14%))</f>
        <v>4.275</v>
      </c>
      <c r="O9" s="4"/>
      <c r="P9" s="8">
        <f t="shared" si="3"/>
        <v>11.025</v>
      </c>
    </row>
    <row r="10" spans="1:16" ht="12.75">
      <c r="A10" s="10" t="s">
        <v>18</v>
      </c>
      <c r="B10" s="3"/>
      <c r="C10" s="4">
        <v>3.25</v>
      </c>
      <c r="D10" s="5">
        <v>2</v>
      </c>
      <c r="E10" s="6">
        <f t="shared" si="0"/>
        <v>6.5</v>
      </c>
      <c r="F10" s="7">
        <f>SUM(B10*(6-6*M14%))</f>
        <v>0</v>
      </c>
      <c r="G10" s="4"/>
      <c r="H10" s="8">
        <f t="shared" si="1"/>
        <v>3.25</v>
      </c>
      <c r="I10" s="11" t="s">
        <v>19</v>
      </c>
      <c r="J10" s="3"/>
      <c r="K10" s="4">
        <v>5.25</v>
      </c>
      <c r="L10" s="5">
        <v>2</v>
      </c>
      <c r="M10" s="6">
        <f>PRODUCT(K10/L10)</f>
        <v>2.625</v>
      </c>
      <c r="N10" s="7">
        <f>SUM(J10*(6-6*E14%))</f>
        <v>0</v>
      </c>
      <c r="O10" s="4"/>
      <c r="P10" s="8">
        <f t="shared" si="3"/>
        <v>5.25</v>
      </c>
    </row>
    <row r="11" spans="1:16" ht="12.75">
      <c r="A11" s="11" t="s">
        <v>20</v>
      </c>
      <c r="B11" s="3">
        <v>1</v>
      </c>
      <c r="C11" s="4">
        <v>6.5</v>
      </c>
      <c r="D11" s="5">
        <v>2</v>
      </c>
      <c r="E11" s="6">
        <f>PRODUCT(C11/D11)</f>
        <v>3.25</v>
      </c>
      <c r="F11" s="7">
        <f>SUM(B11*(6-6*M14%))</f>
        <v>3.87</v>
      </c>
      <c r="G11" s="4"/>
      <c r="H11" s="8">
        <f t="shared" si="1"/>
        <v>10.370000000000001</v>
      </c>
      <c r="I11" s="27" t="s">
        <v>21</v>
      </c>
      <c r="J11" s="3"/>
      <c r="K11" s="4">
        <v>5</v>
      </c>
      <c r="L11" s="5">
        <v>2</v>
      </c>
      <c r="M11" s="6">
        <f>PRODUCT(K11/L11)</f>
        <v>2.5</v>
      </c>
      <c r="N11" s="7">
        <f>SUM(J11*(6-6*E14%))</f>
        <v>0</v>
      </c>
      <c r="O11" s="4"/>
      <c r="P11" s="8">
        <f t="shared" si="3"/>
        <v>5</v>
      </c>
    </row>
    <row r="12" spans="1:16" ht="12.75">
      <c r="A12" s="11" t="s">
        <v>22</v>
      </c>
      <c r="B12" s="3"/>
      <c r="C12" s="4">
        <v>6</v>
      </c>
      <c r="D12" s="5">
        <v>2</v>
      </c>
      <c r="E12" s="6">
        <f>PRODUCT(C12/D12)</f>
        <v>3</v>
      </c>
      <c r="F12" s="7">
        <f>SUM(B12*(6-6*M14%))</f>
        <v>0</v>
      </c>
      <c r="G12" s="4"/>
      <c r="H12" s="8">
        <f t="shared" si="1"/>
        <v>6</v>
      </c>
      <c r="I12" s="11" t="s">
        <v>23</v>
      </c>
      <c r="J12" s="3"/>
      <c r="K12" s="4">
        <v>5.25</v>
      </c>
      <c r="L12" s="5">
        <v>2</v>
      </c>
      <c r="M12" s="6">
        <f>PRODUCT(K12/L12)</f>
        <v>2.625</v>
      </c>
      <c r="N12" s="7">
        <f>SUM(J12*(6-6*E14%))</f>
        <v>0</v>
      </c>
      <c r="O12" s="4"/>
      <c r="P12" s="8">
        <f t="shared" si="3"/>
        <v>5.25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28.75</v>
      </c>
      <c r="G14" s="4"/>
      <c r="H14" s="15">
        <f>SUM(H2:H13)</f>
        <v>74.61000000000001</v>
      </c>
      <c r="I14" s="2"/>
      <c r="J14" s="3"/>
      <c r="K14" s="4"/>
      <c r="M14" s="6">
        <f>SUM(M2:M13)</f>
        <v>35.5</v>
      </c>
      <c r="O14" s="4"/>
      <c r="P14" s="15">
        <f>SUM(P2:P13)</f>
        <v>67.775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8" t="s">
        <v>24</v>
      </c>
      <c r="B17" s="3"/>
      <c r="C17" s="4"/>
      <c r="G17" s="4"/>
      <c r="I17" s="28" t="s">
        <v>25</v>
      </c>
      <c r="J17" s="3"/>
      <c r="K17" s="4"/>
      <c r="O17" s="4"/>
    </row>
    <row r="18" spans="1:15" ht="13.5" thickBot="1">
      <c r="A18" s="28" t="s">
        <v>26</v>
      </c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74.61000000000001</v>
      </c>
      <c r="I19" s="20"/>
      <c r="J19" s="3"/>
      <c r="K19" s="4"/>
      <c r="O19" s="4"/>
      <c r="P19" s="16">
        <f>SUM(P14-P15-P16-P17-P18)</f>
        <v>67.775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26" t="s">
        <v>27</v>
      </c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27" t="s">
        <v>28</v>
      </c>
    </row>
    <row r="25" spans="1:9" ht="12.75">
      <c r="A25" s="11"/>
      <c r="I25" s="11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  <row r="33" spans="1:16" ht="12.75">
      <c r="A33" s="18"/>
      <c r="B33" s="19"/>
      <c r="C33" s="19"/>
      <c r="D33" s="19"/>
      <c r="E33" s="19"/>
      <c r="F33" s="19"/>
      <c r="G33" s="19"/>
      <c r="H33" s="19"/>
      <c r="I33" s="18"/>
      <c r="J33" s="19"/>
      <c r="K33" s="19"/>
      <c r="L33" s="19"/>
      <c r="M33" s="19"/>
      <c r="N33" s="19"/>
      <c r="O33" s="19"/>
      <c r="P33" s="19"/>
    </row>
    <row r="34" spans="1:16" ht="12.75">
      <c r="A34" s="18"/>
      <c r="B34" s="19"/>
      <c r="C34" s="19"/>
      <c r="D34" s="19"/>
      <c r="E34" s="19"/>
      <c r="F34" s="19"/>
      <c r="G34" s="19"/>
      <c r="H34" s="19"/>
      <c r="I34" s="18"/>
      <c r="J34" s="19"/>
      <c r="K34" s="19"/>
      <c r="L34" s="19"/>
      <c r="M34" s="19"/>
      <c r="N34" s="19"/>
      <c r="O34" s="19"/>
      <c r="P34" s="19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42</v>
      </c>
      <c r="B1" s="1"/>
      <c r="C1" s="1"/>
      <c r="D1" s="1"/>
      <c r="E1" s="1"/>
      <c r="F1" s="1"/>
      <c r="G1" s="1">
        <v>3</v>
      </c>
      <c r="H1" s="1"/>
      <c r="I1" s="1" t="s">
        <v>43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44</v>
      </c>
      <c r="B2" s="3">
        <v>2</v>
      </c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-1</v>
      </c>
      <c r="H2" s="8">
        <f aca="true" t="shared" si="1" ref="H2:H12">SUM(C2+F2+G2)</f>
        <v>5</v>
      </c>
      <c r="I2" s="2" t="s">
        <v>93</v>
      </c>
      <c r="J2" s="3">
        <v>0</v>
      </c>
      <c r="K2" s="4">
        <v>6.5</v>
      </c>
      <c r="L2" s="5">
        <v>6</v>
      </c>
      <c r="M2" s="6">
        <f aca="true" t="shared" si="2" ref="M2:M8">PRODUCT(K2:L2)</f>
        <v>39</v>
      </c>
      <c r="O2" s="4">
        <f>SUM(J2*(-0.5))</f>
        <v>0</v>
      </c>
      <c r="P2" s="8">
        <f aca="true" t="shared" si="3" ref="P2:P12">SUM(K2+N2+O2)</f>
        <v>6.5</v>
      </c>
    </row>
    <row r="3" spans="1:16" ht="12.75">
      <c r="A3" s="9" t="s">
        <v>45</v>
      </c>
      <c r="B3" s="3"/>
      <c r="C3" s="4">
        <v>7</v>
      </c>
      <c r="D3" s="5">
        <v>3</v>
      </c>
      <c r="E3" s="6">
        <f t="shared" si="0"/>
        <v>21</v>
      </c>
      <c r="F3" s="7">
        <f>SUM(B3*(6-6*M14%))</f>
        <v>0</v>
      </c>
      <c r="G3" s="4">
        <v>-0.5</v>
      </c>
      <c r="H3" s="8">
        <f t="shared" si="1"/>
        <v>6.5</v>
      </c>
      <c r="I3" s="9" t="s">
        <v>103</v>
      </c>
      <c r="J3" s="3"/>
      <c r="K3" s="4">
        <v>7</v>
      </c>
      <c r="L3" s="5">
        <v>3</v>
      </c>
      <c r="M3" s="6">
        <f t="shared" si="2"/>
        <v>21</v>
      </c>
      <c r="N3" s="7">
        <f>SUM(J3*(6-6*E14%))</f>
        <v>0</v>
      </c>
      <c r="O3" s="4"/>
      <c r="P3" s="8">
        <f t="shared" si="3"/>
        <v>7</v>
      </c>
    </row>
    <row r="4" spans="1:16" ht="12.75">
      <c r="A4" s="9" t="s">
        <v>46</v>
      </c>
      <c r="B4" s="3"/>
      <c r="C4" s="4">
        <v>5</v>
      </c>
      <c r="D4" s="5">
        <v>3</v>
      </c>
      <c r="E4" s="6">
        <f t="shared" si="0"/>
        <v>15</v>
      </c>
      <c r="F4" s="7">
        <f>SUM(B4*(6-6*M14%))</f>
        <v>0</v>
      </c>
      <c r="G4" s="4">
        <v>-0.5</v>
      </c>
      <c r="H4" s="8">
        <f t="shared" si="1"/>
        <v>4.5</v>
      </c>
      <c r="I4" s="9" t="s">
        <v>94</v>
      </c>
      <c r="J4" s="3"/>
      <c r="K4" s="4">
        <v>6</v>
      </c>
      <c r="L4" s="5">
        <v>3</v>
      </c>
      <c r="M4" s="6">
        <f t="shared" si="2"/>
        <v>18</v>
      </c>
      <c r="N4" s="7">
        <f>SUM(J4*(6-6*E14%))</f>
        <v>0</v>
      </c>
      <c r="O4" s="4"/>
      <c r="P4" s="8">
        <f t="shared" si="3"/>
        <v>6</v>
      </c>
    </row>
    <row r="5" spans="1:16" ht="12.75">
      <c r="A5" s="28" t="s">
        <v>47</v>
      </c>
      <c r="B5" s="3"/>
      <c r="C5" s="4">
        <v>5.75</v>
      </c>
      <c r="D5" s="5">
        <v>3</v>
      </c>
      <c r="E5" s="6">
        <f t="shared" si="0"/>
        <v>17.25</v>
      </c>
      <c r="F5" s="7">
        <f>SUM(B5*(6-6*M14%))</f>
        <v>0</v>
      </c>
      <c r="G5" s="4"/>
      <c r="H5" s="8">
        <f t="shared" si="1"/>
        <v>5.75</v>
      </c>
      <c r="I5" s="9" t="s">
        <v>95</v>
      </c>
      <c r="J5" s="3">
        <v>1</v>
      </c>
      <c r="K5" s="4">
        <v>7.25</v>
      </c>
      <c r="L5" s="5">
        <v>3</v>
      </c>
      <c r="M5" s="6">
        <f t="shared" si="2"/>
        <v>21.75</v>
      </c>
      <c r="N5" s="7">
        <f>SUM(J5*(6-6*E14%))</f>
        <v>4.215</v>
      </c>
      <c r="O5" s="4">
        <v>-0.5</v>
      </c>
      <c r="P5" s="8">
        <f t="shared" si="3"/>
        <v>10.965</v>
      </c>
    </row>
    <row r="6" spans="1:16" ht="12.75">
      <c r="A6" s="10" t="s">
        <v>48</v>
      </c>
      <c r="B6" s="3"/>
      <c r="C6" s="4">
        <v>6</v>
      </c>
      <c r="D6" s="5">
        <v>2</v>
      </c>
      <c r="E6" s="6">
        <f t="shared" si="0"/>
        <v>12</v>
      </c>
      <c r="F6" s="7">
        <f>SUM(B6*(6-6*M14%))</f>
        <v>0</v>
      </c>
      <c r="G6" s="4"/>
      <c r="H6" s="8">
        <f t="shared" si="1"/>
        <v>6</v>
      </c>
      <c r="I6" s="10" t="s">
        <v>96</v>
      </c>
      <c r="J6" s="3"/>
      <c r="K6" s="4">
        <v>6.5</v>
      </c>
      <c r="L6" s="5">
        <v>2</v>
      </c>
      <c r="M6" s="6">
        <f t="shared" si="2"/>
        <v>13</v>
      </c>
      <c r="N6" s="7">
        <f>SUM(J6*(6-6*E14%))</f>
        <v>0</v>
      </c>
      <c r="O6" s="4"/>
      <c r="P6" s="8">
        <f t="shared" si="3"/>
        <v>6.5</v>
      </c>
    </row>
    <row r="7" spans="1:16" ht="12.75">
      <c r="A7" s="10" t="s">
        <v>49</v>
      </c>
      <c r="B7" s="3">
        <v>2</v>
      </c>
      <c r="C7" s="4">
        <v>7.25</v>
      </c>
      <c r="D7" s="5">
        <v>2</v>
      </c>
      <c r="E7" s="6">
        <f t="shared" si="0"/>
        <v>14.5</v>
      </c>
      <c r="F7" s="7">
        <f>SUM(B7*(6-6*M14%))</f>
        <v>6.585</v>
      </c>
      <c r="G7" s="4"/>
      <c r="H7" s="8">
        <f t="shared" si="1"/>
        <v>13.835</v>
      </c>
      <c r="I7" s="10" t="s">
        <v>97</v>
      </c>
      <c r="J7" s="3"/>
      <c r="K7" s="4">
        <v>6.25</v>
      </c>
      <c r="L7" s="5">
        <v>2</v>
      </c>
      <c r="M7" s="6">
        <f t="shared" si="2"/>
        <v>12.5</v>
      </c>
      <c r="N7" s="7">
        <f>SUM(J7*(6-6*E14%))</f>
        <v>0</v>
      </c>
      <c r="O7" s="4"/>
      <c r="P7" s="8">
        <f t="shared" si="3"/>
        <v>6.25</v>
      </c>
    </row>
    <row r="8" spans="1:16" ht="12.75">
      <c r="A8" s="26" t="s">
        <v>50</v>
      </c>
      <c r="B8" s="3"/>
      <c r="C8" s="4">
        <v>5.5</v>
      </c>
      <c r="D8" s="5">
        <v>2</v>
      </c>
      <c r="E8" s="6">
        <f t="shared" si="0"/>
        <v>11</v>
      </c>
      <c r="F8" s="7">
        <f>SUM(B8*(6-6*M14%))</f>
        <v>0</v>
      </c>
      <c r="G8" s="4"/>
      <c r="H8" s="8">
        <f t="shared" si="1"/>
        <v>5.5</v>
      </c>
      <c r="I8" s="10" t="s">
        <v>98</v>
      </c>
      <c r="J8" s="3"/>
      <c r="K8" s="4">
        <v>5</v>
      </c>
      <c r="L8" s="5">
        <v>2</v>
      </c>
      <c r="M8" s="6">
        <f t="shared" si="2"/>
        <v>10</v>
      </c>
      <c r="N8" s="7">
        <f>SUM(J8*(6-6*E14%))</f>
        <v>0</v>
      </c>
      <c r="O8" s="4"/>
      <c r="P8" s="8">
        <f t="shared" si="3"/>
        <v>5</v>
      </c>
    </row>
    <row r="9" spans="1:16" ht="12.75">
      <c r="A9" s="10" t="s">
        <v>51</v>
      </c>
      <c r="B9" s="3">
        <v>1</v>
      </c>
      <c r="C9" s="4">
        <v>7</v>
      </c>
      <c r="D9" s="5">
        <v>2</v>
      </c>
      <c r="E9" s="6">
        <f t="shared" si="0"/>
        <v>14</v>
      </c>
      <c r="F9" s="7">
        <f>SUM(B9*(6-6*M14%))</f>
        <v>3.2925</v>
      </c>
      <c r="G9" s="4"/>
      <c r="H9" s="8">
        <f t="shared" si="1"/>
        <v>10.2925</v>
      </c>
      <c r="I9" s="10" t="s">
        <v>99</v>
      </c>
      <c r="J9" s="3"/>
      <c r="K9" s="4">
        <v>5.75</v>
      </c>
      <c r="L9" s="5">
        <v>2</v>
      </c>
      <c r="M9" s="6">
        <f>PRODUCT(K9:L9)</f>
        <v>11.5</v>
      </c>
      <c r="N9" s="7">
        <f>SUM(J9*(6-6*E14%))</f>
        <v>0</v>
      </c>
      <c r="O9" s="4"/>
      <c r="P9" s="8">
        <f t="shared" si="3"/>
        <v>5.75</v>
      </c>
    </row>
    <row r="10" spans="1:16" ht="12.75">
      <c r="A10" s="11" t="s">
        <v>52</v>
      </c>
      <c r="B10" s="3"/>
      <c r="C10" s="4">
        <v>5</v>
      </c>
      <c r="D10" s="5">
        <v>2</v>
      </c>
      <c r="E10" s="6">
        <f>PRODUCT(C10/D10)</f>
        <v>2.5</v>
      </c>
      <c r="F10" s="7">
        <f>SUM(B10*(6-6*M14%))</f>
        <v>0</v>
      </c>
      <c r="G10" s="4"/>
      <c r="H10" s="8">
        <f t="shared" si="1"/>
        <v>5</v>
      </c>
      <c r="I10" s="10" t="s">
        <v>100</v>
      </c>
      <c r="J10" s="3"/>
      <c r="K10" s="4">
        <v>6.25</v>
      </c>
      <c r="L10" s="5">
        <v>2</v>
      </c>
      <c r="M10" s="6">
        <f>PRODUCT(K10:L10)</f>
        <v>12.5</v>
      </c>
      <c r="N10" s="7">
        <f>SUM(J10*(6-6*E14%))</f>
        <v>0</v>
      </c>
      <c r="O10" s="4">
        <v>-0.5</v>
      </c>
      <c r="P10" s="8">
        <f t="shared" si="3"/>
        <v>5.75</v>
      </c>
    </row>
    <row r="11" spans="1:16" ht="12.75">
      <c r="A11" s="11" t="s">
        <v>53</v>
      </c>
      <c r="B11" s="3"/>
      <c r="C11" s="4">
        <v>5.5</v>
      </c>
      <c r="D11" s="5">
        <v>2</v>
      </c>
      <c r="E11" s="6">
        <f>PRODUCT(C11/D11)</f>
        <v>2.75</v>
      </c>
      <c r="F11" s="7">
        <f>SUM(B11*(6-6*M14%))</f>
        <v>0</v>
      </c>
      <c r="G11" s="4"/>
      <c r="H11" s="8">
        <f t="shared" si="1"/>
        <v>5.5</v>
      </c>
      <c r="I11" s="11" t="s">
        <v>101</v>
      </c>
      <c r="J11" s="3">
        <v>1</v>
      </c>
      <c r="K11" s="4">
        <v>6.5</v>
      </c>
      <c r="L11" s="5">
        <v>2</v>
      </c>
      <c r="M11" s="6">
        <f>PRODUCT(K11/L11)</f>
        <v>3.25</v>
      </c>
      <c r="N11" s="7">
        <f>SUM(J11*(6-6*E14%))</f>
        <v>4.215</v>
      </c>
      <c r="O11" s="4">
        <v>-0.5</v>
      </c>
      <c r="P11" s="8">
        <f t="shared" si="3"/>
        <v>10.215</v>
      </c>
    </row>
    <row r="12" spans="1:16" ht="12.75">
      <c r="A12" s="11" t="s">
        <v>54</v>
      </c>
      <c r="B12" s="3">
        <v>1</v>
      </c>
      <c r="C12" s="4">
        <v>7.5</v>
      </c>
      <c r="D12" s="5">
        <v>2</v>
      </c>
      <c r="E12" s="6">
        <f>PRODUCT(C12/D12)</f>
        <v>3.75</v>
      </c>
      <c r="F12" s="7">
        <f>SUM(B12*(6-6*M14%))</f>
        <v>3.2925</v>
      </c>
      <c r="G12" s="4"/>
      <c r="H12" s="8">
        <f t="shared" si="1"/>
        <v>10.7925</v>
      </c>
      <c r="I12" s="11" t="s">
        <v>102</v>
      </c>
      <c r="J12" s="3"/>
      <c r="K12" s="4">
        <v>5.25</v>
      </c>
      <c r="L12" s="5">
        <v>2</v>
      </c>
      <c r="M12" s="6">
        <f>PRODUCT(K12/L12)</f>
        <v>2.625</v>
      </c>
      <c r="N12" s="7">
        <f>SUM(J12*(6-6*E14%))</f>
        <v>0</v>
      </c>
      <c r="O12" s="4"/>
      <c r="P12" s="8">
        <f t="shared" si="3"/>
        <v>5.25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29.75</v>
      </c>
      <c r="G14" s="4"/>
      <c r="H14" s="15">
        <f>SUM(H2:H13)</f>
        <v>78.67</v>
      </c>
      <c r="I14" s="2"/>
      <c r="J14" s="3"/>
      <c r="K14" s="4"/>
      <c r="M14" s="6">
        <f>SUM(M2:M13)</f>
        <v>45.125</v>
      </c>
      <c r="O14" s="4"/>
      <c r="P14" s="15">
        <f>SUM(P2:P13)</f>
        <v>75.18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8" t="s">
        <v>55</v>
      </c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78.67</v>
      </c>
      <c r="I19" s="20"/>
      <c r="J19" s="3"/>
      <c r="K19" s="4"/>
      <c r="O19" s="4"/>
      <c r="P19" s="16">
        <f>SUM(P14-P15-P16-P17-P18)</f>
        <v>75.18</v>
      </c>
    </row>
    <row r="20" spans="1:15" ht="12.75">
      <c r="A20" s="26" t="s">
        <v>56</v>
      </c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6.57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128</v>
      </c>
      <c r="B1" s="1"/>
      <c r="C1" s="1"/>
      <c r="D1" s="1"/>
      <c r="E1" s="1"/>
      <c r="F1" s="1"/>
      <c r="G1" s="1">
        <v>2</v>
      </c>
      <c r="H1" s="1"/>
      <c r="I1" s="1" t="s">
        <v>129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" t="s">
        <v>130</v>
      </c>
      <c r="B2" s="3">
        <v>0</v>
      </c>
      <c r="C2" s="4">
        <v>7.75</v>
      </c>
      <c r="D2" s="5">
        <v>6</v>
      </c>
      <c r="E2" s="6">
        <v>6</v>
      </c>
      <c r="F2" s="7">
        <v>2</v>
      </c>
      <c r="G2" s="4">
        <v>0</v>
      </c>
      <c r="H2" s="8">
        <f aca="true" t="shared" si="0" ref="H2:H12">SUM(C2+F2+G2)</f>
        <v>9.75</v>
      </c>
      <c r="I2" s="2" t="s">
        <v>131</v>
      </c>
      <c r="J2" s="3">
        <v>0</v>
      </c>
      <c r="K2" s="4">
        <v>6</v>
      </c>
      <c r="L2" s="5">
        <v>6</v>
      </c>
      <c r="M2" s="6">
        <f aca="true" t="shared" si="1" ref="M2:M8">PRODUCT(K2:L2)</f>
        <v>36</v>
      </c>
      <c r="O2" s="4">
        <f>SUM(J2*(-0.5))</f>
        <v>0</v>
      </c>
      <c r="P2" s="8">
        <f aca="true" t="shared" si="2" ref="P2:P12">SUM(K2+N2+O2)</f>
        <v>6</v>
      </c>
    </row>
    <row r="3" spans="1:16" ht="12.75">
      <c r="A3" s="9" t="s">
        <v>132</v>
      </c>
      <c r="B3" s="3"/>
      <c r="C3" s="4">
        <v>6.25</v>
      </c>
      <c r="D3" s="5">
        <v>3</v>
      </c>
      <c r="E3" s="6">
        <v>3</v>
      </c>
      <c r="F3" s="7">
        <v>0</v>
      </c>
      <c r="G3" s="4"/>
      <c r="H3" s="8">
        <f t="shared" si="0"/>
        <v>6.25</v>
      </c>
      <c r="I3" s="9" t="s">
        <v>133</v>
      </c>
      <c r="J3" s="3"/>
      <c r="K3" s="4">
        <v>7</v>
      </c>
      <c r="L3" s="5">
        <v>3</v>
      </c>
      <c r="M3" s="6">
        <f t="shared" si="1"/>
        <v>21</v>
      </c>
      <c r="N3" s="7">
        <f>SUM(J3*(6-6*E14%))</f>
        <v>0</v>
      </c>
      <c r="O3" s="4"/>
      <c r="P3" s="8">
        <f t="shared" si="2"/>
        <v>7</v>
      </c>
    </row>
    <row r="4" spans="1:16" ht="12.75">
      <c r="A4" s="9" t="s">
        <v>134</v>
      </c>
      <c r="B4" s="3"/>
      <c r="C4" s="4">
        <v>6</v>
      </c>
      <c r="D4" s="5">
        <v>3</v>
      </c>
      <c r="E4" s="6">
        <v>3</v>
      </c>
      <c r="F4" s="7">
        <v>0</v>
      </c>
      <c r="G4" s="4">
        <v>-0.5</v>
      </c>
      <c r="H4" s="8">
        <f t="shared" si="0"/>
        <v>5.5</v>
      </c>
      <c r="I4" s="9" t="s">
        <v>135</v>
      </c>
      <c r="J4" s="3"/>
      <c r="K4" s="4">
        <v>6</v>
      </c>
      <c r="L4" s="5">
        <v>3</v>
      </c>
      <c r="M4" s="6">
        <f t="shared" si="1"/>
        <v>18</v>
      </c>
      <c r="N4" s="7">
        <f>SUM(J4*(6-6*E14%))</f>
        <v>0</v>
      </c>
      <c r="O4" s="4">
        <v>-0.5</v>
      </c>
      <c r="P4" s="8">
        <f t="shared" si="2"/>
        <v>5.5</v>
      </c>
    </row>
    <row r="5" spans="1:16" ht="12.75">
      <c r="A5" s="9" t="s">
        <v>136</v>
      </c>
      <c r="B5" s="3"/>
      <c r="C5" s="4">
        <v>6</v>
      </c>
      <c r="D5" s="5">
        <v>3</v>
      </c>
      <c r="E5" s="6">
        <v>3</v>
      </c>
      <c r="F5" s="7">
        <v>0</v>
      </c>
      <c r="G5" s="4"/>
      <c r="H5" s="8">
        <f t="shared" si="0"/>
        <v>6</v>
      </c>
      <c r="I5" s="9" t="s">
        <v>137</v>
      </c>
      <c r="J5" s="3"/>
      <c r="K5" s="4">
        <v>6.5</v>
      </c>
      <c r="L5" s="5">
        <v>3</v>
      </c>
      <c r="M5" s="6">
        <f t="shared" si="1"/>
        <v>19.5</v>
      </c>
      <c r="N5" s="7">
        <f>SUM(J5*(6-6*E14%))</f>
        <v>0</v>
      </c>
      <c r="O5" s="4"/>
      <c r="P5" s="8">
        <f t="shared" si="2"/>
        <v>6.5</v>
      </c>
    </row>
    <row r="6" spans="1:16" ht="12.75">
      <c r="A6" s="10" t="s">
        <v>138</v>
      </c>
      <c r="B6" s="3"/>
      <c r="C6" s="4">
        <v>6</v>
      </c>
      <c r="D6" s="5">
        <v>2</v>
      </c>
      <c r="E6" s="6">
        <v>2</v>
      </c>
      <c r="F6" s="7">
        <v>0</v>
      </c>
      <c r="G6" s="4"/>
      <c r="H6" s="8">
        <f t="shared" si="0"/>
        <v>6</v>
      </c>
      <c r="I6" s="10" t="s">
        <v>139</v>
      </c>
      <c r="J6" s="3"/>
      <c r="K6" s="4">
        <v>6</v>
      </c>
      <c r="L6" s="5">
        <v>2</v>
      </c>
      <c r="M6" s="6">
        <f t="shared" si="1"/>
        <v>12</v>
      </c>
      <c r="N6" s="7">
        <f>SUM(J6*(6-6*E14%))</f>
        <v>0</v>
      </c>
      <c r="O6" s="4">
        <v>-0.5</v>
      </c>
      <c r="P6" s="8">
        <f t="shared" si="2"/>
        <v>5.5</v>
      </c>
    </row>
    <row r="7" spans="1:16" ht="12.75">
      <c r="A7" s="10" t="s">
        <v>140</v>
      </c>
      <c r="B7" s="3"/>
      <c r="C7" s="4">
        <v>6.5</v>
      </c>
      <c r="D7" s="5">
        <v>2</v>
      </c>
      <c r="E7" s="6">
        <v>2</v>
      </c>
      <c r="F7" s="7">
        <v>0</v>
      </c>
      <c r="G7" s="4"/>
      <c r="H7" s="8">
        <f t="shared" si="0"/>
        <v>6.5</v>
      </c>
      <c r="I7" s="10" t="s">
        <v>141</v>
      </c>
      <c r="J7" s="3"/>
      <c r="K7" s="4">
        <v>5.5</v>
      </c>
      <c r="L7" s="5">
        <v>2</v>
      </c>
      <c r="M7" s="6">
        <f t="shared" si="1"/>
        <v>11</v>
      </c>
      <c r="N7" s="7">
        <f>SUM(J7*(6-6*E14%))</f>
        <v>0</v>
      </c>
      <c r="O7" s="4"/>
      <c r="P7" s="8">
        <f t="shared" si="2"/>
        <v>5.5</v>
      </c>
    </row>
    <row r="8" spans="1:16" ht="12.75">
      <c r="A8" s="10" t="s">
        <v>142</v>
      </c>
      <c r="B8" s="3"/>
      <c r="C8" s="4">
        <v>7</v>
      </c>
      <c r="D8" s="5">
        <v>2</v>
      </c>
      <c r="E8" s="6">
        <v>2</v>
      </c>
      <c r="F8" s="7">
        <v>0</v>
      </c>
      <c r="G8" s="4"/>
      <c r="H8" s="8">
        <f t="shared" si="0"/>
        <v>7</v>
      </c>
      <c r="I8" s="10" t="s">
        <v>143</v>
      </c>
      <c r="J8" s="3"/>
      <c r="K8" s="4">
        <v>6</v>
      </c>
      <c r="L8" s="5">
        <v>2</v>
      </c>
      <c r="M8" s="6">
        <f t="shared" si="1"/>
        <v>12</v>
      </c>
      <c r="N8" s="7">
        <f>SUM(J8*(6-6*E14%))</f>
        <v>0</v>
      </c>
      <c r="O8" s="4"/>
      <c r="P8" s="8">
        <f t="shared" si="2"/>
        <v>6</v>
      </c>
    </row>
    <row r="9" spans="1:16" ht="12.75">
      <c r="A9" s="10" t="s">
        <v>144</v>
      </c>
      <c r="B9" s="3"/>
      <c r="C9" s="4">
        <v>6</v>
      </c>
      <c r="D9" s="5">
        <v>2</v>
      </c>
      <c r="E9" s="6">
        <v>2</v>
      </c>
      <c r="F9" s="7">
        <v>0</v>
      </c>
      <c r="G9" s="4">
        <v>-0.5</v>
      </c>
      <c r="H9" s="8">
        <f t="shared" si="0"/>
        <v>5.5</v>
      </c>
      <c r="I9" s="10" t="s">
        <v>145</v>
      </c>
      <c r="J9" s="3"/>
      <c r="K9" s="4">
        <v>6.5</v>
      </c>
      <c r="L9" s="5">
        <v>2</v>
      </c>
      <c r="M9" s="6">
        <f>PRODUCT(K9:L9)</f>
        <v>13</v>
      </c>
      <c r="N9" s="7">
        <f>SUM(J9*(6-6*E14%))</f>
        <v>0</v>
      </c>
      <c r="O9" s="4"/>
      <c r="P9" s="8">
        <f t="shared" si="2"/>
        <v>6.5</v>
      </c>
    </row>
    <row r="10" spans="1:16" ht="12.75">
      <c r="A10" s="11" t="s">
        <v>146</v>
      </c>
      <c r="B10" s="3"/>
      <c r="C10" s="4">
        <v>5.75</v>
      </c>
      <c r="D10" s="5">
        <v>2</v>
      </c>
      <c r="E10" s="6">
        <v>0</v>
      </c>
      <c r="F10" s="7">
        <v>0</v>
      </c>
      <c r="G10" s="4"/>
      <c r="H10" s="8">
        <f t="shared" si="0"/>
        <v>5.75</v>
      </c>
      <c r="I10" s="10" t="s">
        <v>147</v>
      </c>
      <c r="J10" s="3"/>
      <c r="K10" s="4">
        <v>6</v>
      </c>
      <c r="L10" s="5">
        <v>2</v>
      </c>
      <c r="M10" s="6">
        <f>PRODUCT(K10:L10)</f>
        <v>12</v>
      </c>
      <c r="N10" s="7">
        <f>SUM(J10*(6-6*E14%))</f>
        <v>0</v>
      </c>
      <c r="O10" s="4"/>
      <c r="P10" s="8">
        <f t="shared" si="2"/>
        <v>6</v>
      </c>
    </row>
    <row r="11" spans="1:16" ht="12.75">
      <c r="A11" s="11" t="s">
        <v>148</v>
      </c>
      <c r="B11" s="3"/>
      <c r="C11" s="4">
        <v>6</v>
      </c>
      <c r="D11" s="5">
        <v>2</v>
      </c>
      <c r="E11" s="6">
        <v>0</v>
      </c>
      <c r="F11" s="7">
        <v>0</v>
      </c>
      <c r="G11" s="4"/>
      <c r="H11" s="8">
        <f t="shared" si="0"/>
        <v>6</v>
      </c>
      <c r="I11" s="10" t="s">
        <v>149</v>
      </c>
      <c r="J11" s="3"/>
      <c r="K11" s="4">
        <v>4.75</v>
      </c>
      <c r="L11" s="5">
        <v>2</v>
      </c>
      <c r="M11" s="6">
        <f>PRODUCT(K11:L11)</f>
        <v>9.5</v>
      </c>
      <c r="N11" s="7">
        <f>SUM(J11*(6-6*E14%))</f>
        <v>0</v>
      </c>
      <c r="O11" s="4"/>
      <c r="P11" s="8">
        <f t="shared" si="2"/>
        <v>4.75</v>
      </c>
    </row>
    <row r="12" spans="1:16" ht="12.75">
      <c r="A12" s="11" t="s">
        <v>150</v>
      </c>
      <c r="B12" s="3"/>
      <c r="C12" s="4">
        <v>6</v>
      </c>
      <c r="D12" s="5">
        <v>2</v>
      </c>
      <c r="E12" s="6">
        <v>0</v>
      </c>
      <c r="F12" s="7">
        <v>0</v>
      </c>
      <c r="G12" s="4"/>
      <c r="H12" s="8">
        <f t="shared" si="0"/>
        <v>6</v>
      </c>
      <c r="I12" s="11" t="s">
        <v>151</v>
      </c>
      <c r="J12" s="3"/>
      <c r="K12" s="4">
        <v>7</v>
      </c>
      <c r="L12" s="5">
        <v>2</v>
      </c>
      <c r="M12" s="6">
        <f>PRODUCT(K12/L12)</f>
        <v>3.5</v>
      </c>
      <c r="N12" s="7">
        <f>SUM(J12*(6-6*E14%))</f>
        <v>0</v>
      </c>
      <c r="O12" s="4"/>
      <c r="P12" s="8">
        <f t="shared" si="2"/>
        <v>7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-97</v>
      </c>
      <c r="G14" s="4"/>
      <c r="H14" s="15">
        <f>SUM(H2:H13)</f>
        <v>70.25</v>
      </c>
      <c r="I14" s="2"/>
      <c r="J14" s="3"/>
      <c r="K14" s="4"/>
      <c r="M14" s="6">
        <f>SUM(M2:M13)</f>
        <v>47.5</v>
      </c>
      <c r="O14" s="4"/>
      <c r="P14" s="15">
        <f>SUM(P2:P13)</f>
        <v>66.25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12"/>
      <c r="B16" s="3"/>
      <c r="C16" s="4"/>
      <c r="G16" s="4"/>
      <c r="I16" s="14"/>
      <c r="J16" s="3"/>
      <c r="K16" s="4"/>
      <c r="O16" s="4"/>
    </row>
    <row r="17" spans="1:15" ht="12.75">
      <c r="A17" s="12"/>
      <c r="B17" s="3"/>
      <c r="C17" s="4"/>
      <c r="G17" s="4"/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H19" s="16">
        <f>SUM(H14-H15-H16-H17-H18)</f>
        <v>70.25</v>
      </c>
      <c r="I19" s="14"/>
      <c r="J19" s="3"/>
      <c r="K19" s="4"/>
      <c r="O19" s="4"/>
      <c r="P19" s="16">
        <f>SUM(P14-P15-P16-P17-P18)</f>
        <v>66.25</v>
      </c>
    </row>
    <row r="20" spans="1:15" ht="12.75">
      <c r="A20" s="11"/>
      <c r="B20" s="3"/>
      <c r="C20" s="4"/>
      <c r="G20" s="4"/>
      <c r="I20" s="11"/>
      <c r="J20" s="3"/>
      <c r="K20" s="4"/>
      <c r="O20" s="4"/>
    </row>
    <row r="21" spans="1:9" ht="15">
      <c r="A21" s="21"/>
      <c r="I21" s="21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104</v>
      </c>
      <c r="B1" s="1"/>
      <c r="C1" s="1"/>
      <c r="D1" s="1"/>
      <c r="E1" s="1"/>
      <c r="F1" s="1"/>
      <c r="G1" s="1">
        <v>0</v>
      </c>
      <c r="H1" s="1"/>
      <c r="I1" s="1" t="s">
        <v>105</v>
      </c>
      <c r="J1" s="1"/>
      <c r="K1" s="1"/>
      <c r="L1" s="1"/>
      <c r="M1" s="1"/>
      <c r="N1" s="1"/>
      <c r="O1" s="1">
        <v>0</v>
      </c>
      <c r="P1" s="1"/>
    </row>
    <row r="2" spans="1:16" ht="12.75">
      <c r="A2" s="2" t="s">
        <v>106</v>
      </c>
      <c r="B2" s="3">
        <v>2</v>
      </c>
      <c r="C2" s="4">
        <v>6.75</v>
      </c>
      <c r="D2" s="5">
        <v>6</v>
      </c>
      <c r="E2" s="6">
        <f aca="true" t="shared" si="0" ref="E2:E10">PRODUCT(C2:D2)</f>
        <v>40.5</v>
      </c>
      <c r="G2" s="4">
        <f>SUM(B2*(-0.5))</f>
        <v>-1</v>
      </c>
      <c r="H2" s="8">
        <f aca="true" t="shared" si="1" ref="H2:H12">SUM(C2+F2+G2)</f>
        <v>5.75</v>
      </c>
      <c r="I2" s="2" t="s">
        <v>107</v>
      </c>
      <c r="J2" s="3">
        <v>3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-1.5</v>
      </c>
      <c r="P2" s="8">
        <f aca="true" t="shared" si="3" ref="P2:P12">SUM(K2+N2+O2)</f>
        <v>4.5</v>
      </c>
    </row>
    <row r="3" spans="1:16" ht="12.75">
      <c r="A3" s="9" t="s">
        <v>108</v>
      </c>
      <c r="B3" s="3"/>
      <c r="C3" s="4">
        <v>6</v>
      </c>
      <c r="D3" s="5">
        <v>3</v>
      </c>
      <c r="E3" s="6">
        <f t="shared" si="0"/>
        <v>18</v>
      </c>
      <c r="F3" s="7">
        <f>SUM(B3*(6-6*M14%))</f>
        <v>0</v>
      </c>
      <c r="G3" s="4"/>
      <c r="H3" s="8">
        <f t="shared" si="1"/>
        <v>6</v>
      </c>
      <c r="I3" s="9" t="s">
        <v>109</v>
      </c>
      <c r="J3" s="3"/>
      <c r="K3" s="4">
        <v>5.5</v>
      </c>
      <c r="L3" s="5">
        <v>3</v>
      </c>
      <c r="M3" s="6">
        <f t="shared" si="2"/>
        <v>16.5</v>
      </c>
      <c r="N3" s="7">
        <f>SUM(J3*(6-6*E14%))</f>
        <v>0</v>
      </c>
      <c r="O3" s="4"/>
      <c r="P3" s="8">
        <f t="shared" si="3"/>
        <v>5.5</v>
      </c>
    </row>
    <row r="4" spans="1:16" ht="12.75">
      <c r="A4" s="9" t="s">
        <v>110</v>
      </c>
      <c r="B4" s="3"/>
      <c r="C4" s="4">
        <v>6.25</v>
      </c>
      <c r="D4" s="5">
        <v>3</v>
      </c>
      <c r="E4" s="6">
        <f t="shared" si="0"/>
        <v>18.75</v>
      </c>
      <c r="F4" s="7">
        <f>SUM(B4*(6-6*M14%))</f>
        <v>0</v>
      </c>
      <c r="G4" s="4">
        <v>-0.5</v>
      </c>
      <c r="H4" s="8">
        <f t="shared" si="1"/>
        <v>5.75</v>
      </c>
      <c r="I4" s="9" t="s">
        <v>111</v>
      </c>
      <c r="J4" s="3"/>
      <c r="K4" s="4">
        <v>6</v>
      </c>
      <c r="L4" s="5">
        <v>3</v>
      </c>
      <c r="M4" s="6">
        <f t="shared" si="2"/>
        <v>18</v>
      </c>
      <c r="N4" s="7">
        <f>SUM(J4*(6-6*E14%))</f>
        <v>0</v>
      </c>
      <c r="O4" s="4"/>
      <c r="P4" s="8">
        <f t="shared" si="3"/>
        <v>6</v>
      </c>
    </row>
    <row r="5" spans="1:16" ht="12.75">
      <c r="A5" s="9" t="s">
        <v>112</v>
      </c>
      <c r="B5" s="3"/>
      <c r="C5" s="4">
        <v>6.25</v>
      </c>
      <c r="D5" s="5">
        <v>3</v>
      </c>
      <c r="E5" s="6">
        <f t="shared" si="0"/>
        <v>18.75</v>
      </c>
      <c r="F5" s="7">
        <f>SUM(B5*(6-6*M14%))</f>
        <v>0</v>
      </c>
      <c r="G5" s="4">
        <v>-0.5</v>
      </c>
      <c r="H5" s="8">
        <f t="shared" si="1"/>
        <v>5.75</v>
      </c>
      <c r="I5" s="9" t="s">
        <v>113</v>
      </c>
      <c r="J5" s="3"/>
      <c r="K5" s="4">
        <v>5.25</v>
      </c>
      <c r="L5" s="5">
        <v>3</v>
      </c>
      <c r="M5" s="6">
        <f t="shared" si="2"/>
        <v>15.75</v>
      </c>
      <c r="N5" s="7">
        <f>SUM(J5*(6-6*E14%))</f>
        <v>0</v>
      </c>
      <c r="O5" s="4">
        <v>-0.5</v>
      </c>
      <c r="P5" s="8">
        <f t="shared" si="3"/>
        <v>4.75</v>
      </c>
    </row>
    <row r="6" spans="1:16" ht="12.75">
      <c r="A6" s="10" t="s">
        <v>114</v>
      </c>
      <c r="B6" s="3"/>
      <c r="C6" s="4">
        <v>6.25</v>
      </c>
      <c r="D6" s="5">
        <v>2</v>
      </c>
      <c r="E6" s="6">
        <f t="shared" si="0"/>
        <v>12.5</v>
      </c>
      <c r="F6" s="7">
        <f>SUM(B6*(6-6*M14%))</f>
        <v>0</v>
      </c>
      <c r="G6" s="4"/>
      <c r="H6" s="8">
        <f t="shared" si="1"/>
        <v>6.25</v>
      </c>
      <c r="I6" s="9" t="s">
        <v>115</v>
      </c>
      <c r="J6" s="3"/>
      <c r="K6" s="4">
        <v>6.25</v>
      </c>
      <c r="L6" s="5">
        <v>3</v>
      </c>
      <c r="M6" s="6">
        <f t="shared" si="2"/>
        <v>18.75</v>
      </c>
      <c r="N6" s="7">
        <f>SUM(J6*(6-6*E14%))</f>
        <v>0</v>
      </c>
      <c r="O6" s="4"/>
      <c r="P6" s="8">
        <f t="shared" si="3"/>
        <v>6.25</v>
      </c>
    </row>
    <row r="7" spans="1:16" ht="12.75">
      <c r="A7" s="10" t="s">
        <v>116</v>
      </c>
      <c r="B7" s="3"/>
      <c r="C7" s="4">
        <v>5.5</v>
      </c>
      <c r="D7" s="5">
        <v>2</v>
      </c>
      <c r="E7" s="6">
        <f t="shared" si="0"/>
        <v>11</v>
      </c>
      <c r="F7" s="7">
        <f>SUM(B7*(6-6*M14%))</f>
        <v>0</v>
      </c>
      <c r="G7" s="4">
        <v>-0.5</v>
      </c>
      <c r="H7" s="8">
        <f t="shared" si="1"/>
        <v>5</v>
      </c>
      <c r="I7" s="10" t="s">
        <v>117</v>
      </c>
      <c r="J7" s="3"/>
      <c r="K7" s="4">
        <v>5.25</v>
      </c>
      <c r="L7" s="5">
        <v>2</v>
      </c>
      <c r="M7" s="6">
        <f t="shared" si="2"/>
        <v>10.5</v>
      </c>
      <c r="N7" s="7">
        <f>SUM(J7*(6-6*E14%))</f>
        <v>0</v>
      </c>
      <c r="O7" s="4"/>
      <c r="P7" s="8">
        <f t="shared" si="3"/>
        <v>5.25</v>
      </c>
    </row>
    <row r="8" spans="1:16" ht="12.75">
      <c r="A8" s="10" t="s">
        <v>118</v>
      </c>
      <c r="B8" s="3"/>
      <c r="C8" s="4">
        <v>5.75</v>
      </c>
      <c r="D8" s="5">
        <v>2</v>
      </c>
      <c r="E8" s="6">
        <f t="shared" si="0"/>
        <v>11.5</v>
      </c>
      <c r="F8" s="7">
        <f>SUM(B8*(6-6*M14%))</f>
        <v>0</v>
      </c>
      <c r="G8" s="4"/>
      <c r="H8" s="8">
        <f t="shared" si="1"/>
        <v>5.75</v>
      </c>
      <c r="I8" s="10" t="s">
        <v>119</v>
      </c>
      <c r="J8" s="3"/>
      <c r="K8" s="4">
        <v>5.5</v>
      </c>
      <c r="L8" s="5">
        <v>2</v>
      </c>
      <c r="M8" s="6">
        <f t="shared" si="2"/>
        <v>11</v>
      </c>
      <c r="N8" s="7">
        <f>SUM(J8*(6-6*E14%))</f>
        <v>0</v>
      </c>
      <c r="O8" s="4"/>
      <c r="P8" s="8">
        <f t="shared" si="3"/>
        <v>5.5</v>
      </c>
    </row>
    <row r="9" spans="1:16" ht="12.75">
      <c r="A9" s="10" t="s">
        <v>120</v>
      </c>
      <c r="B9" s="3"/>
      <c r="C9" s="4">
        <v>5.25</v>
      </c>
      <c r="D9" s="5">
        <v>2</v>
      </c>
      <c r="E9" s="6">
        <f t="shared" si="0"/>
        <v>10.5</v>
      </c>
      <c r="F9" s="7">
        <f>SUM(B9*(6-6*M14%))</f>
        <v>0</v>
      </c>
      <c r="G9" s="4"/>
      <c r="H9" s="8">
        <f t="shared" si="1"/>
        <v>5.25</v>
      </c>
      <c r="I9" s="10" t="s">
        <v>121</v>
      </c>
      <c r="J9" s="3"/>
      <c r="K9" s="4">
        <v>6.5</v>
      </c>
      <c r="L9" s="5">
        <v>2</v>
      </c>
      <c r="M9" s="6">
        <f>PRODUCT(K9:L9)</f>
        <v>13</v>
      </c>
      <c r="N9" s="7">
        <f>SUM(J9*(6-6*E14%))</f>
        <v>0</v>
      </c>
      <c r="O9" s="4"/>
      <c r="P9" s="8">
        <f t="shared" si="3"/>
        <v>6.5</v>
      </c>
    </row>
    <row r="10" spans="1:16" ht="12.75">
      <c r="A10" s="10" t="s">
        <v>122</v>
      </c>
      <c r="B10" s="3"/>
      <c r="C10" s="4">
        <v>6</v>
      </c>
      <c r="D10" s="5">
        <v>2</v>
      </c>
      <c r="E10" s="6">
        <f t="shared" si="0"/>
        <v>12</v>
      </c>
      <c r="F10" s="7">
        <f>SUM(B10*(6-6*M14%))</f>
        <v>0</v>
      </c>
      <c r="G10" s="4"/>
      <c r="H10" s="8">
        <f t="shared" si="1"/>
        <v>6</v>
      </c>
      <c r="I10" s="11" t="s">
        <v>123</v>
      </c>
      <c r="J10" s="3"/>
      <c r="K10" s="4">
        <v>5.5</v>
      </c>
      <c r="L10" s="5">
        <v>2</v>
      </c>
      <c r="M10" s="6">
        <f>PRODUCT(K10/L10)</f>
        <v>2.75</v>
      </c>
      <c r="N10" s="7">
        <f>SUM(J10*(6-6*E14%))</f>
        <v>0</v>
      </c>
      <c r="O10" s="4">
        <v>-2</v>
      </c>
      <c r="P10" s="8">
        <f t="shared" si="3"/>
        <v>3.5</v>
      </c>
    </row>
    <row r="11" spans="1:16" ht="12.75">
      <c r="A11" s="11" t="s">
        <v>124</v>
      </c>
      <c r="B11" s="3"/>
      <c r="C11" s="4">
        <v>6.25</v>
      </c>
      <c r="D11" s="5">
        <v>2</v>
      </c>
      <c r="E11" s="6">
        <f>PRODUCT(C11/D11)</f>
        <v>3.125</v>
      </c>
      <c r="F11" s="7">
        <f>SUM(B11*(6-6*M14%))</f>
        <v>0</v>
      </c>
      <c r="G11" s="4"/>
      <c r="H11" s="8">
        <f t="shared" si="1"/>
        <v>6.25</v>
      </c>
      <c r="I11" s="11" t="s">
        <v>125</v>
      </c>
      <c r="J11" s="3"/>
      <c r="K11" s="4">
        <v>5</v>
      </c>
      <c r="L11" s="5">
        <v>2</v>
      </c>
      <c r="M11" s="6">
        <f>PRODUCT(K11/L11)</f>
        <v>2.5</v>
      </c>
      <c r="N11" s="7">
        <f>SUM(J11*(6-6*E14%))</f>
        <v>0</v>
      </c>
      <c r="O11" s="4">
        <v>-0.5</v>
      </c>
      <c r="P11" s="8">
        <f t="shared" si="3"/>
        <v>4.5</v>
      </c>
    </row>
    <row r="12" spans="1:16" ht="12.75">
      <c r="A12" s="11" t="s">
        <v>126</v>
      </c>
      <c r="B12" s="3"/>
      <c r="C12" s="4">
        <v>5.5</v>
      </c>
      <c r="D12" s="5">
        <v>2</v>
      </c>
      <c r="E12" s="6">
        <f>PRODUCT(C12/D12)</f>
        <v>2.75</v>
      </c>
      <c r="F12" s="7">
        <f>SUM(B12*(6-6*M14%))</f>
        <v>0</v>
      </c>
      <c r="G12" s="4"/>
      <c r="H12" s="8">
        <f t="shared" si="1"/>
        <v>5.5</v>
      </c>
      <c r="I12" s="11" t="s">
        <v>127</v>
      </c>
      <c r="J12" s="3"/>
      <c r="K12" s="4">
        <v>6</v>
      </c>
      <c r="L12" s="5">
        <v>2</v>
      </c>
      <c r="M12" s="6">
        <f>PRODUCT(K12/L12)</f>
        <v>3</v>
      </c>
      <c r="N12" s="7">
        <f>SUM(J12*(6-6*E14%))</f>
        <v>0</v>
      </c>
      <c r="O12" s="4"/>
      <c r="P12" s="8">
        <f t="shared" si="3"/>
        <v>6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39.375</v>
      </c>
      <c r="G14" s="4"/>
      <c r="H14" s="15">
        <f>SUM(H2:H13)</f>
        <v>63.25</v>
      </c>
      <c r="I14" s="2"/>
      <c r="J14" s="3"/>
      <c r="K14" s="4"/>
      <c r="M14" s="6">
        <f>SUM(M2:M13)</f>
        <v>27.75</v>
      </c>
      <c r="O14" s="4"/>
      <c r="P14" s="15">
        <f>SUM(P2:P13)</f>
        <v>58.25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63.25</v>
      </c>
      <c r="I19" s="20"/>
      <c r="J19" s="3"/>
      <c r="K19" s="4"/>
      <c r="O19" s="4"/>
      <c r="P19" s="16">
        <f>SUM(P14-P15-P16-P17-P18)</f>
        <v>58.25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9.71093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57</v>
      </c>
      <c r="B1" s="1"/>
      <c r="C1" s="1"/>
      <c r="D1" s="1"/>
      <c r="E1" s="1"/>
      <c r="F1" s="1"/>
      <c r="G1" s="1">
        <v>2</v>
      </c>
      <c r="H1" s="1"/>
      <c r="I1" s="1" t="s">
        <v>58</v>
      </c>
      <c r="J1" s="1"/>
      <c r="K1" s="1"/>
      <c r="L1" s="1"/>
      <c r="M1" s="1"/>
      <c r="N1" s="1"/>
      <c r="O1" s="1">
        <v>0</v>
      </c>
      <c r="P1" s="1"/>
    </row>
    <row r="2" spans="1:16" ht="12.75">
      <c r="A2" s="2" t="s">
        <v>59</v>
      </c>
      <c r="B2" s="3">
        <v>0</v>
      </c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0</v>
      </c>
      <c r="H2" s="8">
        <f aca="true" t="shared" si="1" ref="H2:H12">SUM(C2+F2+G2)</f>
        <v>6</v>
      </c>
      <c r="I2" s="2" t="s">
        <v>60</v>
      </c>
      <c r="J2" s="3">
        <v>1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-0.5</v>
      </c>
      <c r="P2" s="8">
        <f aca="true" t="shared" si="3" ref="P2:P12">SUM(K2+N2+O2)</f>
        <v>5.5</v>
      </c>
    </row>
    <row r="3" spans="1:16" ht="12.75">
      <c r="A3" s="9" t="s">
        <v>61</v>
      </c>
      <c r="B3" s="3"/>
      <c r="C3" s="4">
        <v>5.75</v>
      </c>
      <c r="D3" s="5">
        <v>3</v>
      </c>
      <c r="E3" s="6">
        <f t="shared" si="0"/>
        <v>17.25</v>
      </c>
      <c r="F3" s="7">
        <f>SUM(B3*(6-6*M14%))</f>
        <v>0</v>
      </c>
      <c r="G3" s="4"/>
      <c r="H3" s="8">
        <f t="shared" si="1"/>
        <v>5.75</v>
      </c>
      <c r="I3" s="9" t="s">
        <v>62</v>
      </c>
      <c r="J3" s="3"/>
      <c r="K3" s="4">
        <v>5.5</v>
      </c>
      <c r="L3" s="5">
        <v>3</v>
      </c>
      <c r="M3" s="6">
        <f t="shared" si="2"/>
        <v>16.5</v>
      </c>
      <c r="N3" s="7">
        <f>SUM(J3*(6-6*E14%))</f>
        <v>0</v>
      </c>
      <c r="O3" s="4"/>
      <c r="P3" s="8">
        <f t="shared" si="3"/>
        <v>5.5</v>
      </c>
    </row>
    <row r="4" spans="1:16" ht="12.75">
      <c r="A4" s="9" t="s">
        <v>63</v>
      </c>
      <c r="B4" s="3"/>
      <c r="C4" s="4">
        <v>5.5</v>
      </c>
      <c r="D4" s="5">
        <v>3</v>
      </c>
      <c r="E4" s="6">
        <f t="shared" si="0"/>
        <v>16.5</v>
      </c>
      <c r="F4" s="7">
        <f>SUM(B4*(6-6*M14%))</f>
        <v>0</v>
      </c>
      <c r="G4" s="4"/>
      <c r="H4" s="8">
        <f t="shared" si="1"/>
        <v>5.5</v>
      </c>
      <c r="I4" s="9" t="s">
        <v>64</v>
      </c>
      <c r="J4" s="3"/>
      <c r="K4" s="4">
        <v>6.5</v>
      </c>
      <c r="L4" s="5">
        <v>3</v>
      </c>
      <c r="M4" s="6">
        <f t="shared" si="2"/>
        <v>19.5</v>
      </c>
      <c r="N4" s="7">
        <f>SUM(J4*(6-6*E14%))</f>
        <v>0</v>
      </c>
      <c r="O4" s="4"/>
      <c r="P4" s="8">
        <f t="shared" si="3"/>
        <v>6.5</v>
      </c>
    </row>
    <row r="5" spans="1:16" ht="12.75">
      <c r="A5" s="9" t="s">
        <v>65</v>
      </c>
      <c r="B5" s="3"/>
      <c r="C5" s="4">
        <v>5.25</v>
      </c>
      <c r="D5" s="5">
        <v>3</v>
      </c>
      <c r="E5" s="6">
        <f t="shared" si="0"/>
        <v>15.75</v>
      </c>
      <c r="F5" s="7">
        <f>SUM(B5*(6-6*M14%))</f>
        <v>0</v>
      </c>
      <c r="G5" s="4"/>
      <c r="H5" s="8">
        <f t="shared" si="1"/>
        <v>5.25</v>
      </c>
      <c r="I5" s="9" t="s">
        <v>66</v>
      </c>
      <c r="J5" s="3"/>
      <c r="K5" s="4">
        <v>4.75</v>
      </c>
      <c r="L5" s="5">
        <v>3</v>
      </c>
      <c r="M5" s="6">
        <f t="shared" si="2"/>
        <v>14.25</v>
      </c>
      <c r="N5" s="7">
        <f>SUM(J5*(6-6*E14%))</f>
        <v>0</v>
      </c>
      <c r="O5" s="4"/>
      <c r="P5" s="8">
        <f t="shared" si="3"/>
        <v>4.75</v>
      </c>
    </row>
    <row r="6" spans="1:16" ht="12.75">
      <c r="A6" s="10" t="s">
        <v>67</v>
      </c>
      <c r="B6" s="3"/>
      <c r="C6" s="4">
        <v>5.75</v>
      </c>
      <c r="D6" s="5">
        <v>2</v>
      </c>
      <c r="E6" s="6">
        <f t="shared" si="0"/>
        <v>11.5</v>
      </c>
      <c r="F6" s="7">
        <f>SUM(B6*(6-6*M14%))</f>
        <v>0</v>
      </c>
      <c r="G6" s="4"/>
      <c r="H6" s="8">
        <f t="shared" si="1"/>
        <v>5.75</v>
      </c>
      <c r="I6" s="10" t="s">
        <v>68</v>
      </c>
      <c r="J6" s="3"/>
      <c r="K6" s="4">
        <v>5.25</v>
      </c>
      <c r="L6" s="5">
        <v>2</v>
      </c>
      <c r="M6" s="6">
        <f t="shared" si="2"/>
        <v>10.5</v>
      </c>
      <c r="N6" s="7">
        <f>SUM(J6*(6-6*E14%))</f>
        <v>0</v>
      </c>
      <c r="O6" s="4"/>
      <c r="P6" s="8">
        <f t="shared" si="3"/>
        <v>5.25</v>
      </c>
    </row>
    <row r="7" spans="1:16" ht="12.75">
      <c r="A7" s="10" t="s">
        <v>69</v>
      </c>
      <c r="B7" s="3"/>
      <c r="C7" s="4">
        <v>6</v>
      </c>
      <c r="D7" s="5">
        <v>2</v>
      </c>
      <c r="E7" s="6">
        <f t="shared" si="0"/>
        <v>12</v>
      </c>
      <c r="F7" s="7">
        <f>SUM(B7*(6-6*M14%))</f>
        <v>0</v>
      </c>
      <c r="G7" s="4"/>
      <c r="H7" s="8">
        <f t="shared" si="1"/>
        <v>6</v>
      </c>
      <c r="I7" s="10" t="s">
        <v>70</v>
      </c>
      <c r="J7" s="3"/>
      <c r="K7" s="4">
        <v>5.75</v>
      </c>
      <c r="L7" s="5">
        <v>2</v>
      </c>
      <c r="M7" s="6">
        <f t="shared" si="2"/>
        <v>11.5</v>
      </c>
      <c r="N7" s="7">
        <f>SUM(J7*(6-6*E14%))</f>
        <v>0</v>
      </c>
      <c r="O7" s="4"/>
      <c r="P7" s="8">
        <f t="shared" si="3"/>
        <v>5.75</v>
      </c>
    </row>
    <row r="8" spans="1:16" ht="12.75">
      <c r="A8" s="10" t="s">
        <v>71</v>
      </c>
      <c r="B8" s="3">
        <v>1</v>
      </c>
      <c r="C8" s="4">
        <v>6.75</v>
      </c>
      <c r="D8" s="5">
        <v>2</v>
      </c>
      <c r="E8" s="6">
        <f t="shared" si="0"/>
        <v>13.5</v>
      </c>
      <c r="F8" s="7">
        <f>SUM(B8*(6-6*M14%))</f>
        <v>4.6274999999999995</v>
      </c>
      <c r="G8" s="4"/>
      <c r="H8" s="8">
        <f t="shared" si="1"/>
        <v>11.3775</v>
      </c>
      <c r="I8" s="10" t="s">
        <v>72</v>
      </c>
      <c r="J8" s="3"/>
      <c r="K8" s="4">
        <v>6.25</v>
      </c>
      <c r="L8" s="5">
        <v>2</v>
      </c>
      <c r="M8" s="6">
        <f t="shared" si="2"/>
        <v>12.5</v>
      </c>
      <c r="N8" s="7">
        <f>SUM(J8*(6-6*E14%))</f>
        <v>0</v>
      </c>
      <c r="O8" s="4"/>
      <c r="P8" s="8">
        <f t="shared" si="3"/>
        <v>6.25</v>
      </c>
    </row>
    <row r="9" spans="1:16" ht="12.75">
      <c r="A9" s="10" t="s">
        <v>73</v>
      </c>
      <c r="B9" s="3"/>
      <c r="C9" s="4">
        <v>6.5</v>
      </c>
      <c r="D9" s="5">
        <v>2</v>
      </c>
      <c r="E9" s="6">
        <f t="shared" si="0"/>
        <v>13</v>
      </c>
      <c r="F9" s="7">
        <f>SUM(B9*(6-6*M14%))</f>
        <v>0</v>
      </c>
      <c r="G9" s="4"/>
      <c r="H9" s="8">
        <f t="shared" si="1"/>
        <v>6.5</v>
      </c>
      <c r="I9" s="10" t="s">
        <v>74</v>
      </c>
      <c r="J9" s="3"/>
      <c r="K9" s="4">
        <v>6</v>
      </c>
      <c r="L9" s="5">
        <v>2</v>
      </c>
      <c r="M9" s="6">
        <f>PRODUCT(K9:L9)</f>
        <v>12</v>
      </c>
      <c r="N9" s="7">
        <f>SUM(J9*(6-6*E14%))</f>
        <v>0</v>
      </c>
      <c r="O9" s="4"/>
      <c r="P9" s="8">
        <f t="shared" si="3"/>
        <v>6</v>
      </c>
    </row>
    <row r="10" spans="1:16" ht="12.75">
      <c r="A10" s="11" t="s">
        <v>75</v>
      </c>
      <c r="B10" s="3"/>
      <c r="C10" s="4">
        <v>6.5</v>
      </c>
      <c r="D10" s="5">
        <v>2</v>
      </c>
      <c r="E10" s="6">
        <f>PRODUCT(C10/D10)</f>
        <v>3.25</v>
      </c>
      <c r="F10" s="7">
        <f>SUM(B10*(6-6*M14%))</f>
        <v>0</v>
      </c>
      <c r="G10" s="4"/>
      <c r="H10" s="8">
        <f t="shared" si="1"/>
        <v>6.5</v>
      </c>
      <c r="I10" s="11" t="s">
        <v>76</v>
      </c>
      <c r="J10" s="3"/>
      <c r="K10" s="4">
        <v>7.5</v>
      </c>
      <c r="L10" s="5">
        <v>2</v>
      </c>
      <c r="M10" s="6">
        <f>PRODUCT(K10/L10)</f>
        <v>3.75</v>
      </c>
      <c r="N10" s="7">
        <f>SUM(J10*(6-6*E14%))</f>
        <v>0</v>
      </c>
      <c r="O10" s="4"/>
      <c r="P10" s="8">
        <f t="shared" si="3"/>
        <v>7.5</v>
      </c>
    </row>
    <row r="11" spans="1:16" ht="12.75">
      <c r="A11" s="11" t="s">
        <v>77</v>
      </c>
      <c r="B11" s="3">
        <v>1</v>
      </c>
      <c r="C11" s="4">
        <v>6.5</v>
      </c>
      <c r="D11" s="5">
        <v>2</v>
      </c>
      <c r="E11" s="6">
        <f>PRODUCT(C11/D11)</f>
        <v>3.25</v>
      </c>
      <c r="F11" s="7">
        <f>SUM(B11*(6-6*M14%))</f>
        <v>4.6274999999999995</v>
      </c>
      <c r="G11" s="4"/>
      <c r="H11" s="8">
        <f t="shared" si="1"/>
        <v>11.1275</v>
      </c>
      <c r="I11" s="11" t="s">
        <v>78</v>
      </c>
      <c r="J11" s="3"/>
      <c r="K11" s="4">
        <v>6</v>
      </c>
      <c r="L11" s="5">
        <v>2</v>
      </c>
      <c r="M11" s="6">
        <f>PRODUCT(K11/L11)</f>
        <v>3</v>
      </c>
      <c r="N11" s="7">
        <f>SUM(J11*(6-6*E14%))</f>
        <v>0</v>
      </c>
      <c r="O11" s="4"/>
      <c r="P11" s="8">
        <f t="shared" si="3"/>
        <v>6</v>
      </c>
    </row>
    <row r="12" spans="1:16" ht="12.75">
      <c r="A12" s="11" t="s">
        <v>79</v>
      </c>
      <c r="B12" s="3"/>
      <c r="C12" s="4">
        <v>5.25</v>
      </c>
      <c r="D12" s="5">
        <v>2</v>
      </c>
      <c r="E12" s="6">
        <f>PRODUCT(C12/D12)</f>
        <v>2.625</v>
      </c>
      <c r="F12" s="7">
        <f>SUM(B12*(6-6*M14%))</f>
        <v>0</v>
      </c>
      <c r="G12" s="4"/>
      <c r="H12" s="8">
        <f t="shared" si="1"/>
        <v>5.25</v>
      </c>
      <c r="I12" s="11" t="s">
        <v>80</v>
      </c>
      <c r="J12" s="3"/>
      <c r="K12" s="4">
        <v>6.75</v>
      </c>
      <c r="L12" s="5">
        <v>2</v>
      </c>
      <c r="M12" s="6">
        <f>PRODUCT(K12/L12)</f>
        <v>3.375</v>
      </c>
      <c r="N12" s="7">
        <f>SUM(J12*(6-6*E14%))</f>
        <v>0</v>
      </c>
      <c r="O12" s="4"/>
      <c r="P12" s="8">
        <f t="shared" si="3"/>
        <v>6.75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24.625</v>
      </c>
      <c r="G14" s="4"/>
      <c r="H14" s="15">
        <f>SUM(H2:H13)</f>
        <v>75.005</v>
      </c>
      <c r="I14" s="2"/>
      <c r="J14" s="3"/>
      <c r="K14" s="4"/>
      <c r="M14" s="6">
        <f>SUM(M2:M13)</f>
        <v>22.875</v>
      </c>
      <c r="O14" s="4"/>
      <c r="P14" s="15">
        <f>SUM(P2:P13)</f>
        <v>65.75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75.005</v>
      </c>
      <c r="I19" s="20"/>
      <c r="J19" s="3"/>
      <c r="K19" s="4"/>
      <c r="O19" s="4"/>
      <c r="P19" s="16">
        <f>SUM(P14-P15-P16-P17-P18)</f>
        <v>65.75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Bonifacio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pcBonifacio</cp:lastModifiedBy>
  <dcterms:created xsi:type="dcterms:W3CDTF">2000-11-04T16:47:07Z</dcterms:created>
  <dcterms:modified xsi:type="dcterms:W3CDTF">2014-04-25T11:08:06Z</dcterms:modified>
  <cp:category/>
  <cp:version/>
  <cp:contentType/>
  <cp:contentStatus/>
</cp:coreProperties>
</file>